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67ba8ed64f1dd3db/techno-pm/Agile Excel Dashboard/"/>
    </mc:Choice>
  </mc:AlternateContent>
  <bookViews>
    <workbookView xWindow="0" yWindow="0" windowWidth="20490" windowHeight="7530"/>
  </bookViews>
  <sheets>
    <sheet name="Dashboard" sheetId="1" r:id="rId1"/>
    <sheet name="Data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" i="1" l="1"/>
  <c r="N1" i="1"/>
  <c r="R1" i="1"/>
  <c r="F1" i="1"/>
  <c r="H5" i="2" l="1"/>
  <c r="H6" i="2" s="1"/>
  <c r="H7" i="2" s="1"/>
  <c r="H8" i="2" s="1"/>
  <c r="H9" i="2" s="1"/>
  <c r="H10" i="2" s="1"/>
  <c r="H11" i="2" s="1"/>
  <c r="H12" i="2" s="1"/>
  <c r="H4" i="2"/>
  <c r="F5" i="2" l="1"/>
  <c r="F6" i="2" s="1"/>
  <c r="F7" i="2" s="1"/>
  <c r="F8" i="2" s="1"/>
  <c r="F9" i="2" s="1"/>
  <c r="F10" i="2" s="1"/>
  <c r="F11" i="2" s="1"/>
  <c r="F12" i="2" s="1"/>
  <c r="D5" i="2"/>
  <c r="D6" i="2" s="1"/>
  <c r="B5" i="2"/>
  <c r="B6" i="2" s="1"/>
  <c r="B7" i="2" s="1"/>
  <c r="B8" i="2" s="1"/>
  <c r="B9" i="2" s="1"/>
  <c r="B10" i="2" s="1"/>
  <c r="B11" i="2" s="1"/>
  <c r="B12" i="2" s="1"/>
  <c r="C13" i="2"/>
  <c r="E13" i="2"/>
  <c r="G13" i="2"/>
  <c r="I13" i="2"/>
  <c r="F13" i="2" l="1"/>
  <c r="D7" i="2"/>
  <c r="D8" i="2" s="1"/>
  <c r="D9" i="2" s="1"/>
  <c r="D10" i="2" s="1"/>
  <c r="D11" i="2" s="1"/>
  <c r="D12" i="2" s="1"/>
  <c r="B13" i="2"/>
  <c r="H13" i="2" l="1"/>
  <c r="D13" i="2"/>
</calcChain>
</file>

<file path=xl/sharedStrings.xml><?xml version="1.0" encoding="utf-8"?>
<sst xmlns="http://schemas.openxmlformats.org/spreadsheetml/2006/main" count="104" uniqueCount="42">
  <si>
    <t>Sprint - 1</t>
  </si>
  <si>
    <t>Sprint - 2</t>
  </si>
  <si>
    <t>Sprint - 3</t>
  </si>
  <si>
    <t>Sprint - 4</t>
  </si>
  <si>
    <t>Status</t>
  </si>
  <si>
    <t>On Track</t>
  </si>
  <si>
    <t>Behind</t>
  </si>
  <si>
    <t>Complete</t>
  </si>
  <si>
    <t>Delayed</t>
  </si>
  <si>
    <t>Start</t>
  </si>
  <si>
    <t>Finish</t>
  </si>
  <si>
    <t>Scope</t>
  </si>
  <si>
    <t>Burndown Chart</t>
  </si>
  <si>
    <t>Risks and Issues</t>
  </si>
  <si>
    <t>Backlog</t>
  </si>
  <si>
    <t>#</t>
  </si>
  <si>
    <t>Description</t>
  </si>
  <si>
    <t>Planned</t>
  </si>
  <si>
    <t>Actual</t>
  </si>
  <si>
    <t>Day</t>
  </si>
  <si>
    <t>Sprint 1</t>
  </si>
  <si>
    <t>Sprint 2</t>
  </si>
  <si>
    <t>Sprint 3</t>
  </si>
  <si>
    <t>Sprint 4</t>
  </si>
  <si>
    <t>Homepage Design</t>
  </si>
  <si>
    <t>Login Page Design</t>
  </si>
  <si>
    <t>Website Design</t>
  </si>
  <si>
    <t>Build backup module</t>
  </si>
  <si>
    <t>Dev login service</t>
  </si>
  <si>
    <t>Dev Homepage design</t>
  </si>
  <si>
    <t>Test Homepage</t>
  </si>
  <si>
    <t>Test Login Service</t>
  </si>
  <si>
    <t>Dev Accounts Page</t>
  </si>
  <si>
    <t>Test Accounts Page</t>
  </si>
  <si>
    <t>Test backup module</t>
  </si>
  <si>
    <t>Build reporting module</t>
  </si>
  <si>
    <t>Test reporting module</t>
  </si>
  <si>
    <t>Integration testing phase 1</t>
  </si>
  <si>
    <t>Integration testing phase 2</t>
  </si>
  <si>
    <t>Design Accounts Page</t>
  </si>
  <si>
    <t>Design Account Page</t>
  </si>
  <si>
    <t>1. The team capacity needs to be looked at.
2, Some of the defects need re-design.
3. Login module took longer than expected.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</si>
</sst>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d\-mmm\-yy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6" fillId="3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3" fillId="6" borderId="1" xfId="0" applyFont="1" applyFill="1" applyBorder="1"/>
    <xf numFmtId="0" fontId="3" fillId="6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8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/>
    </xf>
    <xf numFmtId="0" fontId="7" fillId="8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/>
    </xf>
    <xf numFmtId="0" fontId="8" fillId="9" borderId="1" xfId="0" applyFont="1" applyFill="1" applyBorder="1"/>
    <xf numFmtId="0" fontId="3" fillId="9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9" fontId="6" fillId="3" borderId="1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/>
    <xf numFmtId="0" fontId="3" fillId="6" borderId="1" xfId="0" applyFont="1" applyFill="1" applyBorder="1" applyAlignment="1"/>
    <xf numFmtId="0" fontId="5" fillId="10" borderId="4" xfId="0" applyFont="1" applyFill="1" applyBorder="1" applyAlignment="1">
      <alignment horizontal="center" vertical="center"/>
    </xf>
    <xf numFmtId="0" fontId="5" fillId="10" borderId="5" xfId="0" applyFont="1" applyFill="1" applyBorder="1" applyAlignment="1">
      <alignment horizontal="center" vertical="center"/>
    </xf>
    <xf numFmtId="0" fontId="5" fillId="10" borderId="2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4" fillId="4" borderId="0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vertical="top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vertical="top"/>
    </xf>
    <xf numFmtId="0" fontId="4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4" fillId="5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vertical="top"/>
    </xf>
    <xf numFmtId="0" fontId="3" fillId="3" borderId="5" xfId="0" applyFont="1" applyFill="1" applyBorder="1" applyAlignment="1">
      <alignment vertical="top"/>
    </xf>
    <xf numFmtId="0" fontId="3" fillId="3" borderId="2" xfId="0" applyFont="1" applyFill="1" applyBorder="1" applyAlignment="1">
      <alignment vertical="top"/>
    </xf>
    <xf numFmtId="0" fontId="2" fillId="3" borderId="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top" wrapText="1"/>
    </xf>
    <xf numFmtId="0" fontId="9" fillId="7" borderId="4" xfId="0" applyFont="1" applyFill="1" applyBorder="1" applyAlignment="1">
      <alignment horizontal="center" vertical="center"/>
    </xf>
    <xf numFmtId="0" fontId="9" fillId="7" borderId="2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</cellXfs>
  <cellStyles count="1">
    <cellStyle name="Normal" xfId="0" builtinId="0"/>
  </cellStyles>
  <dxfs count="2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8"/>
        </patternFill>
      </fill>
    </dxf>
    <dxf>
      <font>
        <color theme="0"/>
      </font>
      <fill>
        <patternFill>
          <bgColor theme="8"/>
        </patternFill>
      </fill>
    </dxf>
    <dxf>
      <font>
        <color theme="0"/>
      </font>
      <fill>
        <patternFill>
          <bgColor theme="8"/>
        </patternFill>
      </fill>
    </dxf>
    <dxf>
      <font>
        <color theme="0"/>
      </font>
      <fill>
        <patternFill>
          <bgColor theme="8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Data!$B$2</c:f>
              <c:strCache>
                <c:ptCount val="1"/>
                <c:pt idx="0">
                  <c:v>Planned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Data!$B$3:$B$12</c:f>
              <c:numCache>
                <c:formatCode>General</c:formatCode>
                <c:ptCount val="10"/>
                <c:pt idx="0">
                  <c:v>160</c:v>
                </c:pt>
                <c:pt idx="1">
                  <c:v>144</c:v>
                </c:pt>
                <c:pt idx="2">
                  <c:v>128</c:v>
                </c:pt>
                <c:pt idx="3">
                  <c:v>112</c:v>
                </c:pt>
                <c:pt idx="4">
                  <c:v>96</c:v>
                </c:pt>
                <c:pt idx="5">
                  <c:v>80</c:v>
                </c:pt>
                <c:pt idx="6">
                  <c:v>64</c:v>
                </c:pt>
                <c:pt idx="7">
                  <c:v>48</c:v>
                </c:pt>
                <c:pt idx="8">
                  <c:v>32</c:v>
                </c:pt>
                <c:pt idx="9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49-4A7A-A4A8-E283DEA384C8}"/>
            </c:ext>
          </c:extLst>
        </c:ser>
        <c:ser>
          <c:idx val="1"/>
          <c:order val="1"/>
          <c:tx>
            <c:strRef>
              <c:f>Data!$C$2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Data!$C$3:$C$12</c:f>
              <c:numCache>
                <c:formatCode>General</c:formatCode>
                <c:ptCount val="10"/>
                <c:pt idx="0">
                  <c:v>160</c:v>
                </c:pt>
                <c:pt idx="1">
                  <c:v>150</c:v>
                </c:pt>
                <c:pt idx="2">
                  <c:v>140</c:v>
                </c:pt>
                <c:pt idx="3">
                  <c:v>112</c:v>
                </c:pt>
                <c:pt idx="4">
                  <c:v>90</c:v>
                </c:pt>
                <c:pt idx="5">
                  <c:v>75</c:v>
                </c:pt>
                <c:pt idx="6">
                  <c:v>65</c:v>
                </c:pt>
                <c:pt idx="7">
                  <c:v>45</c:v>
                </c:pt>
                <c:pt idx="8">
                  <c:v>30</c:v>
                </c:pt>
                <c:pt idx="9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49-4A7A-A4A8-E283DEA384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8968496"/>
        <c:axId val="318969152"/>
      </c:lineChart>
      <c:catAx>
        <c:axId val="318968496"/>
        <c:scaling>
          <c:orientation val="minMax"/>
        </c:scaling>
        <c:delete val="1"/>
        <c:axPos val="b"/>
        <c:majorTickMark val="none"/>
        <c:minorTickMark val="none"/>
        <c:tickLblPos val="nextTo"/>
        <c:crossAx val="318969152"/>
        <c:crosses val="autoZero"/>
        <c:auto val="1"/>
        <c:lblAlgn val="ctr"/>
        <c:lblOffset val="100"/>
        <c:noMultiLvlLbl val="0"/>
      </c:catAx>
      <c:valAx>
        <c:axId val="318969152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318968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Data!$D$2</c:f>
              <c:strCache>
                <c:ptCount val="1"/>
                <c:pt idx="0">
                  <c:v>Planned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Data!$D$3:$D$12</c:f>
              <c:numCache>
                <c:formatCode>General</c:formatCode>
                <c:ptCount val="10"/>
                <c:pt idx="0">
                  <c:v>160</c:v>
                </c:pt>
                <c:pt idx="1">
                  <c:v>144</c:v>
                </c:pt>
                <c:pt idx="2">
                  <c:v>128</c:v>
                </c:pt>
                <c:pt idx="3">
                  <c:v>112</c:v>
                </c:pt>
                <c:pt idx="4">
                  <c:v>96</c:v>
                </c:pt>
                <c:pt idx="5">
                  <c:v>80</c:v>
                </c:pt>
                <c:pt idx="6">
                  <c:v>64</c:v>
                </c:pt>
                <c:pt idx="7">
                  <c:v>48</c:v>
                </c:pt>
                <c:pt idx="8">
                  <c:v>32</c:v>
                </c:pt>
                <c:pt idx="9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9A-4F56-98DE-1F5B51EBB8C6}"/>
            </c:ext>
          </c:extLst>
        </c:ser>
        <c:ser>
          <c:idx val="1"/>
          <c:order val="1"/>
          <c:tx>
            <c:strRef>
              <c:f>Data!$E$2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Data!$E$3:$E$12</c:f>
              <c:numCache>
                <c:formatCode>General</c:formatCode>
                <c:ptCount val="10"/>
                <c:pt idx="0">
                  <c:v>160</c:v>
                </c:pt>
                <c:pt idx="1">
                  <c:v>150</c:v>
                </c:pt>
                <c:pt idx="2">
                  <c:v>140</c:v>
                </c:pt>
                <c:pt idx="3">
                  <c:v>130</c:v>
                </c:pt>
                <c:pt idx="4">
                  <c:v>120</c:v>
                </c:pt>
                <c:pt idx="5">
                  <c:v>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9A-4F56-98DE-1F5B51EBB8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8966856"/>
        <c:axId val="318959640"/>
      </c:lineChart>
      <c:catAx>
        <c:axId val="318966856"/>
        <c:scaling>
          <c:orientation val="minMax"/>
        </c:scaling>
        <c:delete val="1"/>
        <c:axPos val="b"/>
        <c:majorTickMark val="none"/>
        <c:minorTickMark val="none"/>
        <c:tickLblPos val="nextTo"/>
        <c:crossAx val="318959640"/>
        <c:crosses val="autoZero"/>
        <c:auto val="1"/>
        <c:lblAlgn val="ctr"/>
        <c:lblOffset val="100"/>
        <c:noMultiLvlLbl val="0"/>
      </c:catAx>
      <c:valAx>
        <c:axId val="31895964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318966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Data!$F$2</c:f>
              <c:strCache>
                <c:ptCount val="1"/>
                <c:pt idx="0">
                  <c:v>Planned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Data!$F$3:$F$12</c:f>
              <c:numCache>
                <c:formatCode>General</c:formatCode>
                <c:ptCount val="10"/>
                <c:pt idx="0">
                  <c:v>160</c:v>
                </c:pt>
                <c:pt idx="1">
                  <c:v>144</c:v>
                </c:pt>
                <c:pt idx="2">
                  <c:v>128</c:v>
                </c:pt>
                <c:pt idx="3">
                  <c:v>112</c:v>
                </c:pt>
                <c:pt idx="4">
                  <c:v>96</c:v>
                </c:pt>
                <c:pt idx="5">
                  <c:v>80</c:v>
                </c:pt>
                <c:pt idx="6">
                  <c:v>64</c:v>
                </c:pt>
                <c:pt idx="7">
                  <c:v>48</c:v>
                </c:pt>
                <c:pt idx="8">
                  <c:v>32</c:v>
                </c:pt>
                <c:pt idx="9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DF-4349-AC4D-2D6680F04B71}"/>
            </c:ext>
          </c:extLst>
        </c:ser>
        <c:ser>
          <c:idx val="1"/>
          <c:order val="1"/>
          <c:tx>
            <c:strRef>
              <c:f>Data!$G$2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Data!$G$3:$G$12</c:f>
              <c:numCache>
                <c:formatCode>General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DF-4349-AC4D-2D6680F04B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1636216"/>
        <c:axId val="471489920"/>
      </c:lineChart>
      <c:catAx>
        <c:axId val="471636216"/>
        <c:scaling>
          <c:orientation val="minMax"/>
        </c:scaling>
        <c:delete val="1"/>
        <c:axPos val="b"/>
        <c:majorTickMark val="none"/>
        <c:minorTickMark val="none"/>
        <c:tickLblPos val="nextTo"/>
        <c:crossAx val="471489920"/>
        <c:crosses val="autoZero"/>
        <c:auto val="1"/>
        <c:lblAlgn val="ctr"/>
        <c:lblOffset val="100"/>
        <c:noMultiLvlLbl val="0"/>
      </c:catAx>
      <c:valAx>
        <c:axId val="47148992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71636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Data!$H$2</c:f>
              <c:strCache>
                <c:ptCount val="1"/>
                <c:pt idx="0">
                  <c:v>Planned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Data!$H$3:$H$12</c:f>
              <c:numCache>
                <c:formatCode>General</c:formatCode>
                <c:ptCount val="10"/>
                <c:pt idx="0">
                  <c:v>80</c:v>
                </c:pt>
                <c:pt idx="1">
                  <c:v>72</c:v>
                </c:pt>
                <c:pt idx="2">
                  <c:v>64</c:v>
                </c:pt>
                <c:pt idx="3">
                  <c:v>56</c:v>
                </c:pt>
                <c:pt idx="4">
                  <c:v>48</c:v>
                </c:pt>
                <c:pt idx="5">
                  <c:v>40</c:v>
                </c:pt>
                <c:pt idx="6">
                  <c:v>32</c:v>
                </c:pt>
                <c:pt idx="7">
                  <c:v>24</c:v>
                </c:pt>
                <c:pt idx="8">
                  <c:v>16</c:v>
                </c:pt>
                <c:pt idx="9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E1-43F1-93A0-A9A1FE54D3F4}"/>
            </c:ext>
          </c:extLst>
        </c:ser>
        <c:ser>
          <c:idx val="1"/>
          <c:order val="1"/>
          <c:tx>
            <c:strRef>
              <c:f>Data!$I$2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Data!$I$3:$I$12</c:f>
              <c:numCache>
                <c:formatCode>General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E1-43F1-93A0-A9A1FE54D3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965008"/>
        <c:axId val="601277816"/>
      </c:lineChart>
      <c:catAx>
        <c:axId val="467965008"/>
        <c:scaling>
          <c:orientation val="minMax"/>
        </c:scaling>
        <c:delete val="1"/>
        <c:axPos val="b"/>
        <c:majorTickMark val="none"/>
        <c:minorTickMark val="none"/>
        <c:tickLblPos val="nextTo"/>
        <c:crossAx val="601277816"/>
        <c:crosses val="autoZero"/>
        <c:auto val="1"/>
        <c:lblAlgn val="ctr"/>
        <c:lblOffset val="100"/>
        <c:noMultiLvlLbl val="0"/>
      </c:catAx>
      <c:valAx>
        <c:axId val="60127781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67965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10</xdr:row>
      <xdr:rowOff>19050</xdr:rowOff>
    </xdr:from>
    <xdr:to>
      <xdr:col>8</xdr:col>
      <xdr:colOff>504825</xdr:colOff>
      <xdr:row>16</xdr:row>
      <xdr:rowOff>161925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BF6961C6-BFCE-40AB-BDB7-56536C80AE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19050</xdr:colOff>
      <xdr:row>10</xdr:row>
      <xdr:rowOff>19050</xdr:rowOff>
    </xdr:from>
    <xdr:to>
      <xdr:col>12</xdr:col>
      <xdr:colOff>523875</xdr:colOff>
      <xdr:row>16</xdr:row>
      <xdr:rowOff>133350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1E431238-318C-49D5-845A-D9BC671F67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57149</xdr:colOff>
      <xdr:row>10</xdr:row>
      <xdr:rowOff>47625</xdr:rowOff>
    </xdr:from>
    <xdr:to>
      <xdr:col>16</xdr:col>
      <xdr:colOff>514349</xdr:colOff>
      <xdr:row>16</xdr:row>
      <xdr:rowOff>133350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65DAB5ED-71E7-40D6-9340-3571499F64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38100</xdr:colOff>
      <xdr:row>10</xdr:row>
      <xdr:rowOff>9525</xdr:rowOff>
    </xdr:from>
    <xdr:to>
      <xdr:col>20</xdr:col>
      <xdr:colOff>523875</xdr:colOff>
      <xdr:row>16</xdr:row>
      <xdr:rowOff>123825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904C4DC8-EC1B-4401-95A8-EBB0600E88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tabSelected="1" zoomScaleNormal="100" workbookViewId="0">
      <selection activeCell="E18" sqref="E18"/>
    </sheetView>
  </sheetViews>
  <sheetFormatPr defaultRowHeight="14.25" x14ac:dyDescent="0.2"/>
  <cols>
    <col min="1" max="1" width="3.140625" style="3" customWidth="1"/>
    <col min="2" max="3" width="9.7109375" style="3" customWidth="1"/>
    <col min="4" max="4" width="9" style="3" customWidth="1"/>
    <col min="5" max="5" width="7.5703125" style="3" customWidth="1"/>
    <col min="6" max="7" width="9.28515625" style="3" customWidth="1"/>
    <col min="8" max="8" width="9.7109375" style="3" customWidth="1"/>
    <col min="9" max="9" width="9.28515625" style="4" customWidth="1"/>
    <col min="10" max="11" width="9.85546875" style="3" customWidth="1"/>
    <col min="12" max="12" width="9.42578125" style="3" customWidth="1"/>
    <col min="13" max="13" width="9.7109375" style="4" customWidth="1"/>
    <col min="14" max="14" width="8.7109375" style="3" customWidth="1"/>
    <col min="15" max="15" width="9" style="3" customWidth="1"/>
    <col min="16" max="16" width="9.85546875" style="3" customWidth="1"/>
    <col min="17" max="17" width="8.85546875" style="4" customWidth="1"/>
    <col min="18" max="18" width="8.7109375" style="3" customWidth="1"/>
    <col min="19" max="19" width="9.42578125" style="3" customWidth="1"/>
    <col min="20" max="20" width="8.7109375" style="3" customWidth="1"/>
    <col min="21" max="21" width="8.7109375" style="4" customWidth="1"/>
    <col min="22" max="16384" width="9.140625" style="3"/>
  </cols>
  <sheetData>
    <row r="1" spans="1:21" ht="15" customHeight="1" x14ac:dyDescent="0.2">
      <c r="A1" s="33" t="s">
        <v>14</v>
      </c>
      <c r="B1" s="33"/>
      <c r="C1" s="33"/>
      <c r="D1" s="33"/>
      <c r="E1" s="34"/>
      <c r="F1" s="44" t="str">
        <f ca="1">IF(AND(TODAY()&gt;=I2,TODAY()&lt;=I3),"Active"," ")</f>
        <v xml:space="preserve"> </v>
      </c>
      <c r="G1" s="45"/>
      <c r="H1" s="45"/>
      <c r="I1" s="46"/>
      <c r="J1" s="44" t="str">
        <f ca="1">IF(AND(TODAY()&gt;=M2,TODAY()&lt;=M3),"Active"," ")</f>
        <v>Active</v>
      </c>
      <c r="K1" s="45"/>
      <c r="L1" s="45"/>
      <c r="M1" s="46"/>
      <c r="N1" s="44" t="str">
        <f t="shared" ref="N1" ca="1" si="0">IF(AND(TODAY()&gt;=Q2,TODAY()&lt;=Q3),"Active"," ")</f>
        <v xml:space="preserve"> </v>
      </c>
      <c r="O1" s="45"/>
      <c r="P1" s="45"/>
      <c r="Q1" s="46"/>
      <c r="R1" s="44" t="str">
        <f t="shared" ref="R1" ca="1" si="1">IF(AND(TODAY()&gt;=U2,TODAY()&lt;=U3),"Active"," ")</f>
        <v xml:space="preserve"> </v>
      </c>
      <c r="S1" s="45"/>
      <c r="T1" s="45"/>
      <c r="U1" s="46"/>
    </row>
    <row r="2" spans="1:21" ht="15" customHeight="1" x14ac:dyDescent="0.2">
      <c r="A2" s="7" t="s">
        <v>15</v>
      </c>
      <c r="B2" s="36" t="s">
        <v>16</v>
      </c>
      <c r="C2" s="37"/>
      <c r="D2" s="38"/>
      <c r="E2" s="7" t="s">
        <v>4</v>
      </c>
      <c r="F2" s="50" t="s">
        <v>0</v>
      </c>
      <c r="G2" s="50"/>
      <c r="H2" s="1" t="s">
        <v>9</v>
      </c>
      <c r="I2" s="2">
        <v>42673</v>
      </c>
      <c r="J2" s="50" t="s">
        <v>1</v>
      </c>
      <c r="K2" s="50"/>
      <c r="L2" s="1" t="s">
        <v>9</v>
      </c>
      <c r="M2" s="2">
        <v>42686</v>
      </c>
      <c r="N2" s="51" t="s">
        <v>2</v>
      </c>
      <c r="O2" s="52"/>
      <c r="P2" s="1" t="s">
        <v>9</v>
      </c>
      <c r="Q2" s="2">
        <v>42689</v>
      </c>
      <c r="R2" s="50" t="s">
        <v>3</v>
      </c>
      <c r="S2" s="50"/>
      <c r="T2" s="1" t="s">
        <v>9</v>
      </c>
      <c r="U2" s="2">
        <v>42730</v>
      </c>
    </row>
    <row r="3" spans="1:21" ht="15" customHeight="1" x14ac:dyDescent="0.2">
      <c r="A3" s="6">
        <v>1</v>
      </c>
      <c r="B3" s="35" t="s">
        <v>26</v>
      </c>
      <c r="C3" s="35"/>
      <c r="D3" s="35"/>
      <c r="E3" s="17" t="s">
        <v>0</v>
      </c>
      <c r="F3" s="50"/>
      <c r="G3" s="50"/>
      <c r="H3" s="1" t="s">
        <v>10</v>
      </c>
      <c r="I3" s="2">
        <v>42684</v>
      </c>
      <c r="J3" s="50"/>
      <c r="K3" s="50"/>
      <c r="L3" s="1" t="s">
        <v>10</v>
      </c>
      <c r="M3" s="2">
        <v>42692</v>
      </c>
      <c r="N3" s="53"/>
      <c r="O3" s="54"/>
      <c r="P3" s="1" t="s">
        <v>10</v>
      </c>
      <c r="Q3" s="2">
        <v>42727</v>
      </c>
      <c r="R3" s="50"/>
      <c r="S3" s="50"/>
      <c r="T3" s="1" t="s">
        <v>10</v>
      </c>
      <c r="U3" s="2">
        <v>42689</v>
      </c>
    </row>
    <row r="4" spans="1:21" x14ac:dyDescent="0.2">
      <c r="A4" s="6">
        <v>2</v>
      </c>
      <c r="B4" s="35" t="s">
        <v>24</v>
      </c>
      <c r="C4" s="35"/>
      <c r="D4" s="35"/>
      <c r="E4" s="17" t="s">
        <v>0</v>
      </c>
      <c r="F4" s="42" t="s">
        <v>11</v>
      </c>
      <c r="G4" s="42"/>
      <c r="H4" s="42"/>
      <c r="I4" s="42"/>
      <c r="J4" s="42" t="s">
        <v>11</v>
      </c>
      <c r="K4" s="42"/>
      <c r="L4" s="42"/>
      <c r="M4" s="42"/>
      <c r="N4" s="44" t="s">
        <v>11</v>
      </c>
      <c r="O4" s="45"/>
      <c r="P4" s="45"/>
      <c r="Q4" s="46"/>
      <c r="R4" s="42" t="s">
        <v>11</v>
      </c>
      <c r="S4" s="42"/>
      <c r="T4" s="42"/>
      <c r="U4" s="42"/>
    </row>
    <row r="5" spans="1:21" x14ac:dyDescent="0.2">
      <c r="A5" s="6">
        <v>3</v>
      </c>
      <c r="B5" s="35" t="s">
        <v>25</v>
      </c>
      <c r="C5" s="35"/>
      <c r="D5" s="35"/>
      <c r="E5" s="17" t="s">
        <v>0</v>
      </c>
      <c r="F5" s="41" t="s">
        <v>26</v>
      </c>
      <c r="G5" s="41"/>
      <c r="H5" s="41"/>
      <c r="I5" s="18" t="s">
        <v>7</v>
      </c>
      <c r="J5" s="41" t="s">
        <v>27</v>
      </c>
      <c r="K5" s="41"/>
      <c r="L5" s="41"/>
      <c r="M5" s="18" t="s">
        <v>7</v>
      </c>
      <c r="N5" s="47" t="s">
        <v>32</v>
      </c>
      <c r="O5" s="48"/>
      <c r="P5" s="49"/>
      <c r="Q5" s="18"/>
      <c r="R5" s="39" t="s">
        <v>37</v>
      </c>
      <c r="S5" s="39"/>
      <c r="T5" s="39"/>
      <c r="U5" s="18"/>
    </row>
    <row r="6" spans="1:21" x14ac:dyDescent="0.2">
      <c r="A6" s="6">
        <v>4</v>
      </c>
      <c r="B6" s="35" t="s">
        <v>40</v>
      </c>
      <c r="C6" s="35"/>
      <c r="D6" s="35"/>
      <c r="E6" s="17" t="s">
        <v>0</v>
      </c>
      <c r="F6" s="41" t="s">
        <v>24</v>
      </c>
      <c r="G6" s="41"/>
      <c r="H6" s="41"/>
      <c r="I6" s="18" t="s">
        <v>7</v>
      </c>
      <c r="J6" s="41" t="s">
        <v>28</v>
      </c>
      <c r="K6" s="41"/>
      <c r="L6" s="41"/>
      <c r="M6" s="18" t="s">
        <v>7</v>
      </c>
      <c r="N6" s="47" t="s">
        <v>33</v>
      </c>
      <c r="O6" s="48"/>
      <c r="P6" s="49"/>
      <c r="Q6" s="18"/>
      <c r="R6" s="39" t="s">
        <v>38</v>
      </c>
      <c r="S6" s="39"/>
      <c r="T6" s="39"/>
      <c r="U6" s="18"/>
    </row>
    <row r="7" spans="1:21" x14ac:dyDescent="0.2">
      <c r="A7" s="6">
        <v>5</v>
      </c>
      <c r="B7" s="35" t="s">
        <v>27</v>
      </c>
      <c r="C7" s="35"/>
      <c r="D7" s="35"/>
      <c r="E7" s="17" t="s">
        <v>1</v>
      </c>
      <c r="F7" s="41" t="s">
        <v>25</v>
      </c>
      <c r="G7" s="41"/>
      <c r="H7" s="41"/>
      <c r="I7" s="18" t="s">
        <v>7</v>
      </c>
      <c r="J7" s="41" t="s">
        <v>29</v>
      </c>
      <c r="K7" s="41"/>
      <c r="L7" s="41"/>
      <c r="M7" s="18" t="s">
        <v>8</v>
      </c>
      <c r="N7" s="47" t="s">
        <v>34</v>
      </c>
      <c r="O7" s="48"/>
      <c r="P7" s="49"/>
      <c r="Q7" s="18"/>
      <c r="R7" s="40"/>
      <c r="S7" s="40"/>
      <c r="T7" s="40"/>
      <c r="U7" s="18"/>
    </row>
    <row r="8" spans="1:21" x14ac:dyDescent="0.2">
      <c r="A8" s="6">
        <v>6</v>
      </c>
      <c r="B8" s="20" t="s">
        <v>28</v>
      </c>
      <c r="C8" s="20"/>
      <c r="D8" s="20"/>
      <c r="E8" s="17" t="s">
        <v>1</v>
      </c>
      <c r="F8" s="41" t="s">
        <v>39</v>
      </c>
      <c r="G8" s="41"/>
      <c r="H8" s="41"/>
      <c r="I8" s="18" t="s">
        <v>7</v>
      </c>
      <c r="J8" s="41" t="s">
        <v>30</v>
      </c>
      <c r="K8" s="41"/>
      <c r="L8" s="41"/>
      <c r="M8" s="18" t="s">
        <v>5</v>
      </c>
      <c r="N8" s="47" t="s">
        <v>35</v>
      </c>
      <c r="O8" s="48"/>
      <c r="P8" s="49"/>
      <c r="Q8" s="18"/>
      <c r="R8" s="40"/>
      <c r="S8" s="40"/>
      <c r="T8" s="40"/>
      <c r="U8" s="18"/>
    </row>
    <row r="9" spans="1:21" x14ac:dyDescent="0.2">
      <c r="A9" s="6">
        <v>7</v>
      </c>
      <c r="B9" s="20" t="s">
        <v>29</v>
      </c>
      <c r="C9" s="20"/>
      <c r="D9" s="20"/>
      <c r="E9" s="17" t="s">
        <v>1</v>
      </c>
      <c r="F9" s="41"/>
      <c r="G9" s="41"/>
      <c r="H9" s="41"/>
      <c r="I9" s="18"/>
      <c r="J9" s="41" t="s">
        <v>31</v>
      </c>
      <c r="K9" s="41"/>
      <c r="L9" s="41"/>
      <c r="M9" s="18" t="s">
        <v>6</v>
      </c>
      <c r="N9" s="47" t="s">
        <v>36</v>
      </c>
      <c r="O9" s="48"/>
      <c r="P9" s="49"/>
      <c r="Q9" s="18"/>
      <c r="R9" s="40"/>
      <c r="S9" s="40"/>
      <c r="T9" s="40"/>
      <c r="U9" s="18"/>
    </row>
    <row r="10" spans="1:21" x14ac:dyDescent="0.2">
      <c r="A10" s="6">
        <v>8</v>
      </c>
      <c r="B10" s="20" t="s">
        <v>30</v>
      </c>
      <c r="C10" s="20"/>
      <c r="D10" s="20"/>
      <c r="E10" s="17" t="s">
        <v>1</v>
      </c>
      <c r="F10" s="42" t="s">
        <v>12</v>
      </c>
      <c r="G10" s="42"/>
      <c r="H10" s="42"/>
      <c r="I10" s="42"/>
      <c r="J10" s="42" t="s">
        <v>12</v>
      </c>
      <c r="K10" s="42"/>
      <c r="L10" s="42"/>
      <c r="M10" s="42"/>
      <c r="N10" s="42" t="s">
        <v>12</v>
      </c>
      <c r="O10" s="42"/>
      <c r="P10" s="42"/>
      <c r="Q10" s="42"/>
      <c r="R10" s="42" t="s">
        <v>12</v>
      </c>
      <c r="S10" s="42"/>
      <c r="T10" s="42"/>
      <c r="U10" s="42"/>
    </row>
    <row r="11" spans="1:21" x14ac:dyDescent="0.2">
      <c r="A11" s="6">
        <v>9</v>
      </c>
      <c r="B11" s="20" t="s">
        <v>31</v>
      </c>
      <c r="C11" s="20"/>
      <c r="D11" s="20"/>
      <c r="E11" s="17" t="s">
        <v>1</v>
      </c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spans="1:21" x14ac:dyDescent="0.2">
      <c r="A12" s="6">
        <v>10</v>
      </c>
      <c r="B12" s="20" t="s">
        <v>32</v>
      </c>
      <c r="C12" s="20"/>
      <c r="D12" s="20"/>
      <c r="E12" s="17" t="s">
        <v>2</v>
      </c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spans="1:21" x14ac:dyDescent="0.2">
      <c r="A13" s="6">
        <v>11</v>
      </c>
      <c r="B13" s="20" t="s">
        <v>33</v>
      </c>
      <c r="C13" s="20"/>
      <c r="D13" s="20"/>
      <c r="E13" s="17" t="s">
        <v>2</v>
      </c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</row>
    <row r="14" spans="1:21" x14ac:dyDescent="0.2">
      <c r="A14" s="6">
        <v>12</v>
      </c>
      <c r="B14" s="20" t="s">
        <v>34</v>
      </c>
      <c r="C14" s="20"/>
      <c r="D14" s="20"/>
      <c r="E14" s="17" t="s">
        <v>2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</row>
    <row r="15" spans="1:21" x14ac:dyDescent="0.2">
      <c r="A15" s="6">
        <v>13</v>
      </c>
      <c r="B15" s="20" t="s">
        <v>35</v>
      </c>
      <c r="C15" s="20"/>
      <c r="D15" s="20"/>
      <c r="E15" s="17" t="s">
        <v>2</v>
      </c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</row>
    <row r="16" spans="1:21" x14ac:dyDescent="0.2">
      <c r="A16" s="6">
        <v>14</v>
      </c>
      <c r="B16" s="20" t="s">
        <v>36</v>
      </c>
      <c r="C16" s="20"/>
      <c r="D16" s="20"/>
      <c r="E16" s="17" t="s">
        <v>2</v>
      </c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</row>
    <row r="17" spans="1:21" x14ac:dyDescent="0.2">
      <c r="A17" s="6">
        <v>15</v>
      </c>
      <c r="B17" s="20" t="s">
        <v>37</v>
      </c>
      <c r="C17" s="20"/>
      <c r="D17" s="20"/>
      <c r="E17" s="17" t="s">
        <v>3</v>
      </c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</row>
    <row r="18" spans="1:21" x14ac:dyDescent="0.2">
      <c r="A18" s="6">
        <v>16</v>
      </c>
      <c r="B18" s="20" t="s">
        <v>38</v>
      </c>
      <c r="C18" s="20"/>
      <c r="D18" s="20"/>
      <c r="E18" s="17" t="s">
        <v>3</v>
      </c>
      <c r="F18" s="42" t="s">
        <v>13</v>
      </c>
      <c r="G18" s="42"/>
      <c r="H18" s="42"/>
      <c r="I18" s="42"/>
      <c r="J18" s="42" t="s">
        <v>13</v>
      </c>
      <c r="K18" s="42"/>
      <c r="L18" s="42"/>
      <c r="M18" s="42"/>
      <c r="N18" s="42" t="s">
        <v>13</v>
      </c>
      <c r="O18" s="42"/>
      <c r="P18" s="42"/>
      <c r="Q18" s="42"/>
      <c r="R18" s="42" t="s">
        <v>13</v>
      </c>
      <c r="S18" s="42"/>
      <c r="T18" s="42"/>
      <c r="U18" s="42"/>
    </row>
    <row r="19" spans="1:21" x14ac:dyDescent="0.2">
      <c r="A19" s="6">
        <v>17</v>
      </c>
      <c r="B19" s="20"/>
      <c r="C19" s="20"/>
      <c r="D19" s="20"/>
      <c r="E19" s="17"/>
      <c r="F19" s="24"/>
      <c r="G19" s="25"/>
      <c r="H19" s="25"/>
      <c r="I19" s="26"/>
      <c r="J19" s="55" t="s">
        <v>41</v>
      </c>
      <c r="K19" s="25"/>
      <c r="L19" s="25"/>
      <c r="M19" s="26"/>
      <c r="N19" s="24"/>
      <c r="O19" s="25"/>
      <c r="P19" s="25"/>
      <c r="Q19" s="26"/>
      <c r="R19" s="24"/>
      <c r="S19" s="25"/>
      <c r="T19" s="25"/>
      <c r="U19" s="26"/>
    </row>
    <row r="20" spans="1:21" x14ac:dyDescent="0.2">
      <c r="A20" s="6">
        <v>18</v>
      </c>
      <c r="B20" s="20"/>
      <c r="C20" s="20"/>
      <c r="D20" s="20"/>
      <c r="E20" s="17"/>
      <c r="F20" s="27"/>
      <c r="G20" s="28"/>
      <c r="H20" s="28"/>
      <c r="I20" s="29"/>
      <c r="J20" s="27"/>
      <c r="K20" s="28"/>
      <c r="L20" s="28"/>
      <c r="M20" s="29"/>
      <c r="N20" s="27"/>
      <c r="O20" s="28"/>
      <c r="P20" s="28"/>
      <c r="Q20" s="29"/>
      <c r="R20" s="27"/>
      <c r="S20" s="28"/>
      <c r="T20" s="28"/>
      <c r="U20" s="29"/>
    </row>
    <row r="21" spans="1:21" x14ac:dyDescent="0.2">
      <c r="A21" s="6">
        <v>19</v>
      </c>
      <c r="B21" s="20"/>
      <c r="C21" s="20"/>
      <c r="D21" s="20"/>
      <c r="E21" s="17"/>
      <c r="F21" s="27"/>
      <c r="G21" s="28"/>
      <c r="H21" s="28"/>
      <c r="I21" s="29"/>
      <c r="J21" s="27"/>
      <c r="K21" s="28"/>
      <c r="L21" s="28"/>
      <c r="M21" s="29"/>
      <c r="N21" s="27"/>
      <c r="O21" s="28"/>
      <c r="P21" s="28"/>
      <c r="Q21" s="29"/>
      <c r="R21" s="27"/>
      <c r="S21" s="28"/>
      <c r="T21" s="28"/>
      <c r="U21" s="29"/>
    </row>
    <row r="22" spans="1:21" x14ac:dyDescent="0.2">
      <c r="A22" s="6">
        <v>20</v>
      </c>
      <c r="B22" s="20"/>
      <c r="C22" s="20"/>
      <c r="D22" s="20"/>
      <c r="E22" s="17"/>
      <c r="F22" s="27"/>
      <c r="G22" s="28"/>
      <c r="H22" s="28"/>
      <c r="I22" s="29"/>
      <c r="J22" s="27"/>
      <c r="K22" s="28"/>
      <c r="L22" s="28"/>
      <c r="M22" s="29"/>
      <c r="N22" s="27"/>
      <c r="O22" s="28"/>
      <c r="P22" s="28"/>
      <c r="Q22" s="29"/>
      <c r="R22" s="27"/>
      <c r="S22" s="28"/>
      <c r="T22" s="28"/>
      <c r="U22" s="29"/>
    </row>
    <row r="23" spans="1:21" x14ac:dyDescent="0.2">
      <c r="A23" s="5"/>
      <c r="B23" s="20"/>
      <c r="C23" s="20"/>
      <c r="D23" s="20"/>
      <c r="E23" s="19"/>
      <c r="F23" s="30"/>
      <c r="G23" s="31"/>
      <c r="H23" s="31"/>
      <c r="I23" s="32"/>
      <c r="J23" s="30"/>
      <c r="K23" s="31"/>
      <c r="L23" s="31"/>
      <c r="M23" s="32"/>
      <c r="N23" s="30"/>
      <c r="O23" s="31"/>
      <c r="P23" s="31"/>
      <c r="Q23" s="32"/>
      <c r="R23" s="30"/>
      <c r="S23" s="31"/>
      <c r="T23" s="31"/>
      <c r="U23" s="32"/>
    </row>
    <row r="24" spans="1:21" x14ac:dyDescent="0.2">
      <c r="A24" s="21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3"/>
    </row>
  </sheetData>
  <mergeCells count="72">
    <mergeCell ref="F2:G3"/>
    <mergeCell ref="J2:K3"/>
    <mergeCell ref="N2:O3"/>
    <mergeCell ref="F19:I23"/>
    <mergeCell ref="J19:M23"/>
    <mergeCell ref="N19:Q23"/>
    <mergeCell ref="F9:H9"/>
    <mergeCell ref="F4:I4"/>
    <mergeCell ref="J4:M4"/>
    <mergeCell ref="N4:Q4"/>
    <mergeCell ref="J6:L6"/>
    <mergeCell ref="J7:L7"/>
    <mergeCell ref="J8:L8"/>
    <mergeCell ref="J9:L9"/>
    <mergeCell ref="J10:M10"/>
    <mergeCell ref="J11:M17"/>
    <mergeCell ref="R4:U4"/>
    <mergeCell ref="J18:M18"/>
    <mergeCell ref="R1:U1"/>
    <mergeCell ref="F10:I10"/>
    <mergeCell ref="F11:I17"/>
    <mergeCell ref="F18:I18"/>
    <mergeCell ref="F1:I1"/>
    <mergeCell ref="R2:S3"/>
    <mergeCell ref="F5:H5"/>
    <mergeCell ref="F6:H6"/>
    <mergeCell ref="F7:H7"/>
    <mergeCell ref="N9:P9"/>
    <mergeCell ref="N10:Q10"/>
    <mergeCell ref="N11:Q17"/>
    <mergeCell ref="J1:M1"/>
    <mergeCell ref="J5:L5"/>
    <mergeCell ref="N1:Q1"/>
    <mergeCell ref="N5:P5"/>
    <mergeCell ref="N6:P6"/>
    <mergeCell ref="N7:P7"/>
    <mergeCell ref="N8:P8"/>
    <mergeCell ref="B14:D14"/>
    <mergeCell ref="B15:D15"/>
    <mergeCell ref="N18:Q18"/>
    <mergeCell ref="R9:T9"/>
    <mergeCell ref="R10:U10"/>
    <mergeCell ref="R11:U17"/>
    <mergeCell ref="R18:U18"/>
    <mergeCell ref="B9:D9"/>
    <mergeCell ref="B10:D10"/>
    <mergeCell ref="B11:D11"/>
    <mergeCell ref="B12:D12"/>
    <mergeCell ref="B13:D13"/>
    <mergeCell ref="B7:D7"/>
    <mergeCell ref="R5:T5"/>
    <mergeCell ref="R6:T6"/>
    <mergeCell ref="R7:T7"/>
    <mergeCell ref="R8:T8"/>
    <mergeCell ref="F8:H8"/>
    <mergeCell ref="B8:D8"/>
    <mergeCell ref="A1:E1"/>
    <mergeCell ref="B3:D3"/>
    <mergeCell ref="B4:D4"/>
    <mergeCell ref="B5:D5"/>
    <mergeCell ref="B6:D6"/>
    <mergeCell ref="B2:D2"/>
    <mergeCell ref="B22:D22"/>
    <mergeCell ref="B23:D23"/>
    <mergeCell ref="A24:U24"/>
    <mergeCell ref="B16:D16"/>
    <mergeCell ref="B17:D17"/>
    <mergeCell ref="B18:D18"/>
    <mergeCell ref="B20:D20"/>
    <mergeCell ref="B21:D21"/>
    <mergeCell ref="R19:U23"/>
    <mergeCell ref="B19:D19"/>
  </mergeCells>
  <conditionalFormatting sqref="I5:I9">
    <cfRule type="cellIs" dxfId="24" priority="40" operator="equal">
      <formula>"On Track"</formula>
    </cfRule>
  </conditionalFormatting>
  <conditionalFormatting sqref="I5:I9">
    <cfRule type="cellIs" dxfId="23" priority="39" operator="equal">
      <formula>"Behind"</formula>
    </cfRule>
    <cfRule type="cellIs" dxfId="22" priority="38" operator="equal">
      <formula>"Delayed"</formula>
    </cfRule>
    <cfRule type="cellIs" dxfId="21" priority="37" operator="equal">
      <formula>"Complete"</formula>
    </cfRule>
  </conditionalFormatting>
  <conditionalFormatting sqref="M5:M9">
    <cfRule type="cellIs" dxfId="20" priority="36" operator="equal">
      <formula>"On Track"</formula>
    </cfRule>
  </conditionalFormatting>
  <conditionalFormatting sqref="M5:M9">
    <cfRule type="cellIs" dxfId="19" priority="33" operator="equal">
      <formula>"Complete"</formula>
    </cfRule>
    <cfRule type="cellIs" dxfId="18" priority="34" operator="equal">
      <formula>"Delayed"</formula>
    </cfRule>
    <cfRule type="cellIs" dxfId="17" priority="35" operator="equal">
      <formula>"Behind"</formula>
    </cfRule>
  </conditionalFormatting>
  <conditionalFormatting sqref="Q5:Q9">
    <cfRule type="cellIs" dxfId="16" priority="32" operator="equal">
      <formula>"On Track"</formula>
    </cfRule>
  </conditionalFormatting>
  <conditionalFormatting sqref="Q5:Q9">
    <cfRule type="cellIs" dxfId="15" priority="29" operator="equal">
      <formula>"Complete"</formula>
    </cfRule>
    <cfRule type="cellIs" dxfId="14" priority="30" operator="equal">
      <formula>"Delayed"</formula>
    </cfRule>
    <cfRule type="cellIs" dxfId="13" priority="31" operator="equal">
      <formula>"Behind"</formula>
    </cfRule>
  </conditionalFormatting>
  <conditionalFormatting sqref="U5:U9">
    <cfRule type="cellIs" dxfId="12" priority="28" operator="equal">
      <formula>"On Track"</formula>
    </cfRule>
  </conditionalFormatting>
  <conditionalFormatting sqref="U5:U9">
    <cfRule type="cellIs" dxfId="11" priority="25" operator="equal">
      <formula>"Complete"</formula>
    </cfRule>
    <cfRule type="cellIs" dxfId="10" priority="26" operator="equal">
      <formula>"Delayed"</formula>
    </cfRule>
    <cfRule type="cellIs" dxfId="9" priority="27" operator="equal">
      <formula>"Behind"</formula>
    </cfRule>
  </conditionalFormatting>
  <conditionalFormatting sqref="F2:G3">
    <cfRule type="expression" dxfId="8" priority="23">
      <formula>IF(AND(TODAY()&gt;=I2,TODAY()&lt;=I3),TRUE)</formula>
    </cfRule>
  </conditionalFormatting>
  <conditionalFormatting sqref="J2:K3">
    <cfRule type="expression" dxfId="7" priority="22">
      <formula>IF(AND(TODAY()&gt;=M2,TODAY()&lt;=M3),TRUE)</formula>
    </cfRule>
  </conditionalFormatting>
  <conditionalFormatting sqref="N2:O3">
    <cfRule type="expression" dxfId="6" priority="21">
      <formula>IF(AND(TODAY()&gt;=Q2,TODAY()&lt;=Q3),TRUE)</formula>
    </cfRule>
  </conditionalFormatting>
  <conditionalFormatting sqref="R2:S3">
    <cfRule type="expression" dxfId="5" priority="20">
      <formula>IF(AND(TODAY()&gt;=U2,TODAY()&lt;=U3),TRUE)</formula>
    </cfRule>
  </conditionalFormatting>
  <conditionalFormatting sqref="N2:Q23">
    <cfRule type="expression" dxfId="4" priority="19">
      <formula>IF(AND(TODAY()&gt;=Q3,TODAY()&lt;=Q4),TRUE)</formula>
    </cfRule>
  </conditionalFormatting>
  <conditionalFormatting sqref="J1:M1">
    <cfRule type="expression" dxfId="3" priority="16">
      <formula>IF(AND(TODAY()&gt;=M2,TODAY()&lt;=M3),TRUE)</formula>
    </cfRule>
  </conditionalFormatting>
  <conditionalFormatting sqref="N1:Q1">
    <cfRule type="expression" dxfId="2" priority="15">
      <formula>IF(AND(TODAY()&gt;=Q2,TODAY()&lt;=Q3),TRUE)</formula>
    </cfRule>
  </conditionalFormatting>
  <conditionalFormatting sqref="F1:I1">
    <cfRule type="expression" dxfId="1" priority="14">
      <formula>IF(AND(TODAY()&gt;=I2,TODAY()&lt;=I3),TRUE)</formula>
    </cfRule>
  </conditionalFormatting>
  <conditionalFormatting sqref="R1:U1">
    <cfRule type="expression" dxfId="0" priority="13">
      <formula>IF(AND(TODAY()&gt;=U2,TODAY()&lt;=U3),TRUE)</formula>
    </cfRule>
  </conditionalFormatting>
  <pageMargins left="0.7" right="0.7" top="0.75" bottom="0.75" header="0.3" footer="0.3"/>
  <pageSetup paperSize="9" orientation="portrait" horizontalDpi="200" verticalDpi="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Data!$K$2:$K$5</xm:f>
          </x14:formula1>
          <xm:sqref>Q5:Q9 U5:U9 I5:I9 M5:M9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N8" sqref="N8"/>
    </sheetView>
  </sheetViews>
  <sheetFormatPr defaultRowHeight="15" x14ac:dyDescent="0.25"/>
  <cols>
    <col min="1" max="1" width="5.140625" style="8" customWidth="1"/>
    <col min="2" max="9" width="8.7109375" customWidth="1"/>
  </cols>
  <sheetData>
    <row r="1" spans="1:11" x14ac:dyDescent="0.25">
      <c r="A1" s="58" t="s">
        <v>19</v>
      </c>
      <c r="B1" s="56" t="s">
        <v>20</v>
      </c>
      <c r="C1" s="57"/>
      <c r="D1" s="59" t="s">
        <v>21</v>
      </c>
      <c r="E1" s="59"/>
      <c r="F1" s="56" t="s">
        <v>22</v>
      </c>
      <c r="G1" s="57"/>
      <c r="H1" s="56" t="s">
        <v>23</v>
      </c>
      <c r="I1" s="57"/>
      <c r="K1" s="11" t="s">
        <v>4</v>
      </c>
    </row>
    <row r="2" spans="1:11" x14ac:dyDescent="0.25">
      <c r="A2" s="58"/>
      <c r="B2" s="9" t="s">
        <v>17</v>
      </c>
      <c r="C2" s="9" t="s">
        <v>18</v>
      </c>
      <c r="D2" s="9" t="s">
        <v>17</v>
      </c>
      <c r="E2" s="9" t="s">
        <v>18</v>
      </c>
      <c r="F2" s="9" t="s">
        <v>17</v>
      </c>
      <c r="G2" s="9" t="s">
        <v>18</v>
      </c>
      <c r="H2" s="9" t="s">
        <v>17</v>
      </c>
      <c r="I2" s="9" t="s">
        <v>18</v>
      </c>
      <c r="K2" s="16" t="s">
        <v>5</v>
      </c>
    </row>
    <row r="3" spans="1:11" x14ac:dyDescent="0.25">
      <c r="A3" s="10">
        <v>1</v>
      </c>
      <c r="B3" s="14">
        <v>160</v>
      </c>
      <c r="C3" s="14">
        <v>160</v>
      </c>
      <c r="D3" s="14">
        <v>160</v>
      </c>
      <c r="E3" s="14">
        <v>160</v>
      </c>
      <c r="F3" s="14">
        <v>160</v>
      </c>
      <c r="G3" s="14"/>
      <c r="H3" s="14">
        <v>80</v>
      </c>
      <c r="I3" s="14"/>
      <c r="K3" s="16" t="s">
        <v>6</v>
      </c>
    </row>
    <row r="4" spans="1:11" x14ac:dyDescent="0.25">
      <c r="A4" s="10">
        <v>2</v>
      </c>
      <c r="B4" s="14">
        <v>144</v>
      </c>
      <c r="C4" s="14">
        <v>150</v>
      </c>
      <c r="D4" s="14">
        <v>144</v>
      </c>
      <c r="E4" s="14">
        <v>150</v>
      </c>
      <c r="F4" s="14">
        <v>144</v>
      </c>
      <c r="G4" s="14"/>
      <c r="H4" s="14">
        <f>H3-8</f>
        <v>72</v>
      </c>
      <c r="I4" s="14"/>
      <c r="K4" s="16" t="s">
        <v>8</v>
      </c>
    </row>
    <row r="5" spans="1:11" x14ac:dyDescent="0.25">
      <c r="A5" s="10">
        <v>3</v>
      </c>
      <c r="B5" s="14">
        <f>B4-16</f>
        <v>128</v>
      </c>
      <c r="C5" s="14">
        <v>140</v>
      </c>
      <c r="D5" s="14">
        <f>D4-16</f>
        <v>128</v>
      </c>
      <c r="E5" s="14">
        <v>140</v>
      </c>
      <c r="F5" s="14">
        <f>F4-16</f>
        <v>128</v>
      </c>
      <c r="G5" s="14"/>
      <c r="H5" s="14">
        <f t="shared" ref="H5:H12" si="0">H4-8</f>
        <v>64</v>
      </c>
      <c r="I5" s="14"/>
      <c r="K5" s="16" t="s">
        <v>7</v>
      </c>
    </row>
    <row r="6" spans="1:11" x14ac:dyDescent="0.25">
      <c r="A6" s="10">
        <v>4</v>
      </c>
      <c r="B6" s="14">
        <f t="shared" ref="B6:B12" si="1">B5-16</f>
        <v>112</v>
      </c>
      <c r="C6" s="14">
        <v>112</v>
      </c>
      <c r="D6" s="14">
        <f t="shared" ref="D6:D12" si="2">D5-16</f>
        <v>112</v>
      </c>
      <c r="E6" s="14">
        <v>130</v>
      </c>
      <c r="F6" s="14">
        <f t="shared" ref="F6:F12" si="3">F5-16</f>
        <v>112</v>
      </c>
      <c r="G6" s="14"/>
      <c r="H6" s="14">
        <f t="shared" si="0"/>
        <v>56</v>
      </c>
      <c r="I6" s="14"/>
    </row>
    <row r="7" spans="1:11" x14ac:dyDescent="0.25">
      <c r="A7" s="10">
        <v>5</v>
      </c>
      <c r="B7" s="14">
        <f t="shared" si="1"/>
        <v>96</v>
      </c>
      <c r="C7" s="14">
        <v>90</v>
      </c>
      <c r="D7" s="14">
        <f t="shared" si="2"/>
        <v>96</v>
      </c>
      <c r="E7" s="14">
        <v>120</v>
      </c>
      <c r="F7" s="14">
        <f t="shared" si="3"/>
        <v>96</v>
      </c>
      <c r="G7" s="14"/>
      <c r="H7" s="14">
        <f t="shared" si="0"/>
        <v>48</v>
      </c>
      <c r="I7" s="14"/>
    </row>
    <row r="8" spans="1:11" x14ac:dyDescent="0.25">
      <c r="A8" s="10">
        <v>6</v>
      </c>
      <c r="B8" s="14">
        <f t="shared" si="1"/>
        <v>80</v>
      </c>
      <c r="C8" s="14">
        <v>75</v>
      </c>
      <c r="D8" s="14">
        <f t="shared" si="2"/>
        <v>80</v>
      </c>
      <c r="E8" s="14">
        <v>70</v>
      </c>
      <c r="F8" s="14">
        <f t="shared" si="3"/>
        <v>80</v>
      </c>
      <c r="G8" s="14"/>
      <c r="H8" s="14">
        <f t="shared" si="0"/>
        <v>40</v>
      </c>
      <c r="I8" s="14"/>
    </row>
    <row r="9" spans="1:11" x14ac:dyDescent="0.25">
      <c r="A9" s="10">
        <v>7</v>
      </c>
      <c r="B9" s="14">
        <f t="shared" si="1"/>
        <v>64</v>
      </c>
      <c r="C9" s="14">
        <v>65</v>
      </c>
      <c r="D9" s="14">
        <f t="shared" si="2"/>
        <v>64</v>
      </c>
      <c r="E9" s="14"/>
      <c r="F9" s="14">
        <f t="shared" si="3"/>
        <v>64</v>
      </c>
      <c r="G9" s="14"/>
      <c r="H9" s="14">
        <f t="shared" si="0"/>
        <v>32</v>
      </c>
      <c r="I9" s="14"/>
    </row>
    <row r="10" spans="1:11" x14ac:dyDescent="0.25">
      <c r="A10" s="10">
        <v>8</v>
      </c>
      <c r="B10" s="14">
        <f t="shared" si="1"/>
        <v>48</v>
      </c>
      <c r="C10" s="14">
        <v>45</v>
      </c>
      <c r="D10" s="14">
        <f t="shared" si="2"/>
        <v>48</v>
      </c>
      <c r="E10" s="14"/>
      <c r="F10" s="14">
        <f t="shared" si="3"/>
        <v>48</v>
      </c>
      <c r="G10" s="14"/>
      <c r="H10" s="14">
        <f t="shared" si="0"/>
        <v>24</v>
      </c>
      <c r="I10" s="14"/>
    </row>
    <row r="11" spans="1:11" x14ac:dyDescent="0.25">
      <c r="A11" s="10">
        <v>9</v>
      </c>
      <c r="B11" s="14">
        <f t="shared" si="1"/>
        <v>32</v>
      </c>
      <c r="C11" s="14">
        <v>30</v>
      </c>
      <c r="D11" s="14">
        <f t="shared" si="2"/>
        <v>32</v>
      </c>
      <c r="E11" s="14"/>
      <c r="F11" s="14">
        <f t="shared" si="3"/>
        <v>32</v>
      </c>
      <c r="G11" s="14"/>
      <c r="H11" s="14">
        <f t="shared" si="0"/>
        <v>16</v>
      </c>
      <c r="I11" s="14"/>
    </row>
    <row r="12" spans="1:11" x14ac:dyDescent="0.25">
      <c r="A12" s="10">
        <v>10</v>
      </c>
      <c r="B12" s="14">
        <f t="shared" si="1"/>
        <v>16</v>
      </c>
      <c r="C12" s="14">
        <v>5</v>
      </c>
      <c r="D12" s="14">
        <f t="shared" si="2"/>
        <v>16</v>
      </c>
      <c r="E12" s="15"/>
      <c r="F12" s="14">
        <f t="shared" si="3"/>
        <v>16</v>
      </c>
      <c r="G12" s="15"/>
      <c r="H12" s="14">
        <f t="shared" si="0"/>
        <v>8</v>
      </c>
      <c r="I12" s="15"/>
    </row>
    <row r="13" spans="1:11" x14ac:dyDescent="0.25">
      <c r="A13" s="12"/>
      <c r="B13" s="13">
        <f>SUM(B3:B12)</f>
        <v>880</v>
      </c>
      <c r="C13" s="13">
        <f t="shared" ref="C13:I13" si="4">SUM(C3:C12)</f>
        <v>872</v>
      </c>
      <c r="D13" s="13">
        <f t="shared" si="4"/>
        <v>880</v>
      </c>
      <c r="E13" s="13">
        <f t="shared" si="4"/>
        <v>770</v>
      </c>
      <c r="F13" s="13">
        <f t="shared" si="4"/>
        <v>880</v>
      </c>
      <c r="G13" s="13">
        <f t="shared" si="4"/>
        <v>0</v>
      </c>
      <c r="H13" s="13">
        <f t="shared" si="4"/>
        <v>440</v>
      </c>
      <c r="I13" s="13">
        <f t="shared" si="4"/>
        <v>0</v>
      </c>
    </row>
  </sheetData>
  <mergeCells count="5">
    <mergeCell ref="B1:C1"/>
    <mergeCell ref="A1:A2"/>
    <mergeCell ref="H1:I1"/>
    <mergeCell ref="D1:E1"/>
    <mergeCell ref="F1:G1"/>
  </mergeCell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Dashboard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Swapnil Wale</dc:creator>
  <cp:lastModifiedBy>Swapnil Wale</cp:lastModifiedBy>
  <dcterms:created xsi:type="dcterms:W3CDTF">2016-11-09T09:44:53Z</dcterms:created>
  <dcterms:modified xsi:type="dcterms:W3CDTF">2016-11-14T11:34:09Z</dcterms:modified>
</cp:coreProperties>
</file>