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Human Resource Templates\"/>
    </mc:Choice>
  </mc:AlternateContent>
  <bookViews>
    <workbookView xWindow="-105" yWindow="-105" windowWidth="23250" windowHeight="12720" activeTab="2"/>
  </bookViews>
  <sheets>
    <sheet name="Salary - MinMax Based" sheetId="4" r:id="rId1"/>
    <sheet name="Salary - Midpoint Based" sheetId="1" r:id="rId2"/>
    <sheet name="Salary - MidPoint Diff Based" sheetId="6" r:id="rId3"/>
    <sheet name="Copyright-2" sheetId="12" state="hidden" r:id="rId4"/>
  </sheets>
  <calcPr calcId="191029"/>
</workbook>
</file>

<file path=xl/calcChain.xml><?xml version="1.0" encoding="utf-8"?>
<calcChain xmlns="http://schemas.openxmlformats.org/spreadsheetml/2006/main">
  <c r="F54" i="6" l="1"/>
  <c r="F53" i="6" s="1"/>
  <c r="E20" i="1"/>
  <c r="G20" i="1" s="1"/>
  <c r="H20" i="1"/>
  <c r="E21" i="1"/>
  <c r="G21" i="1" s="1"/>
  <c r="H21" i="1"/>
  <c r="E22" i="1"/>
  <c r="G22" i="1" s="1"/>
  <c r="H22" i="1"/>
  <c r="E23" i="1"/>
  <c r="G23" i="1" s="1"/>
  <c r="H23" i="1"/>
  <c r="E24" i="1"/>
  <c r="G24" i="1" s="1"/>
  <c r="H24" i="1"/>
  <c r="E25" i="1"/>
  <c r="G25" i="1" s="1"/>
  <c r="H25" i="1"/>
  <c r="E26" i="1"/>
  <c r="G26" i="1" s="1"/>
  <c r="H26" i="1"/>
  <c r="E27" i="1"/>
  <c r="G27" i="1" s="1"/>
  <c r="H27" i="1"/>
  <c r="E28" i="1"/>
  <c r="G28" i="1" s="1"/>
  <c r="H28" i="1"/>
  <c r="E29" i="1"/>
  <c r="G29" i="1" s="1"/>
  <c r="H29" i="1"/>
  <c r="E30" i="1"/>
  <c r="G30" i="1" s="1"/>
  <c r="H30" i="1"/>
  <c r="E31" i="1"/>
  <c r="G31" i="1" s="1"/>
  <c r="H31" i="1"/>
  <c r="E32" i="1"/>
  <c r="G32" i="1" s="1"/>
  <c r="H32" i="1"/>
  <c r="E33" i="1"/>
  <c r="G33" i="1" s="1"/>
  <c r="H33" i="1"/>
  <c r="E34" i="1"/>
  <c r="G34" i="1" s="1"/>
  <c r="H34" i="1"/>
  <c r="E35" i="1"/>
  <c r="G35" i="1" s="1"/>
  <c r="H35" i="1"/>
  <c r="E36" i="1"/>
  <c r="G36" i="1" s="1"/>
  <c r="H36" i="1"/>
  <c r="E37" i="1"/>
  <c r="G37" i="1"/>
  <c r="H37" i="1"/>
  <c r="E38" i="1"/>
  <c r="G38" i="1" s="1"/>
  <c r="H38" i="1"/>
  <c r="E39" i="1"/>
  <c r="G39" i="1" s="1"/>
  <c r="H39" i="1"/>
  <c r="E40" i="1"/>
  <c r="G40" i="1" s="1"/>
  <c r="H40" i="1"/>
  <c r="E41" i="1"/>
  <c r="G41" i="1"/>
  <c r="H41" i="1"/>
  <c r="E42" i="1"/>
  <c r="G42" i="1" s="1"/>
  <c r="H42" i="1"/>
  <c r="E43" i="1"/>
  <c r="G43" i="1" s="1"/>
  <c r="H43" i="1"/>
  <c r="E44" i="1"/>
  <c r="G44" i="1" s="1"/>
  <c r="H44" i="1"/>
  <c r="E45" i="1"/>
  <c r="G45" i="1" s="1"/>
  <c r="H45" i="1"/>
  <c r="E46" i="1"/>
  <c r="G46" i="1" s="1"/>
  <c r="H46" i="1"/>
  <c r="E47" i="1"/>
  <c r="G47" i="1" s="1"/>
  <c r="H47" i="1"/>
  <c r="E48" i="1"/>
  <c r="G48" i="1" s="1"/>
  <c r="H48" i="1"/>
  <c r="E49" i="1"/>
  <c r="G49" i="1" s="1"/>
  <c r="H49" i="1"/>
  <c r="E50" i="1"/>
  <c r="G50" i="1" s="1"/>
  <c r="H50" i="1"/>
  <c r="E51" i="1"/>
  <c r="G51" i="1" s="1"/>
  <c r="H51" i="1"/>
  <c r="E52" i="1"/>
  <c r="G52" i="1" s="1"/>
  <c r="H52" i="1"/>
  <c r="E53" i="1"/>
  <c r="G53" i="1" s="1"/>
  <c r="H53" i="1"/>
  <c r="E54" i="1"/>
  <c r="G54" i="1" s="1"/>
  <c r="H54" i="1"/>
  <c r="F20" i="4"/>
  <c r="H20" i="4"/>
  <c r="I20" i="4"/>
  <c r="F21" i="4"/>
  <c r="H21" i="4"/>
  <c r="I21" i="4"/>
  <c r="F22" i="4"/>
  <c r="H22" i="4"/>
  <c r="I22" i="4"/>
  <c r="F23" i="4"/>
  <c r="H23" i="4"/>
  <c r="I23" i="4"/>
  <c r="F24" i="4"/>
  <c r="H24" i="4"/>
  <c r="I24" i="4"/>
  <c r="F25" i="4"/>
  <c r="H25" i="4"/>
  <c r="I25" i="4"/>
  <c r="F26" i="4"/>
  <c r="H26" i="4"/>
  <c r="I26" i="4"/>
  <c r="F27" i="4"/>
  <c r="H27" i="4"/>
  <c r="I27" i="4"/>
  <c r="F28" i="4"/>
  <c r="H28" i="4"/>
  <c r="I28" i="4"/>
  <c r="F29" i="4"/>
  <c r="H29" i="4"/>
  <c r="I29" i="4"/>
  <c r="F30" i="4"/>
  <c r="H30" i="4"/>
  <c r="I30" i="4"/>
  <c r="F31" i="4"/>
  <c r="H31" i="4"/>
  <c r="I31" i="4"/>
  <c r="F32" i="4"/>
  <c r="H32" i="4"/>
  <c r="I32" i="4"/>
  <c r="F33" i="4"/>
  <c r="H33" i="4"/>
  <c r="I33" i="4"/>
  <c r="F34" i="4"/>
  <c r="H34" i="4"/>
  <c r="I34" i="4"/>
  <c r="F35" i="4"/>
  <c r="H35" i="4"/>
  <c r="I35" i="4"/>
  <c r="F36" i="4"/>
  <c r="H36" i="4"/>
  <c r="I36" i="4"/>
  <c r="F37" i="4"/>
  <c r="H37" i="4"/>
  <c r="I37" i="4"/>
  <c r="F38" i="4"/>
  <c r="H38" i="4"/>
  <c r="I38" i="4"/>
  <c r="F39" i="4"/>
  <c r="H39" i="4"/>
  <c r="I39" i="4"/>
  <c r="F40" i="4"/>
  <c r="H40" i="4"/>
  <c r="I40" i="4"/>
  <c r="F41" i="4"/>
  <c r="H41" i="4"/>
  <c r="I41" i="4"/>
  <c r="F42" i="4"/>
  <c r="H42" i="4"/>
  <c r="I42" i="4"/>
  <c r="F43" i="4"/>
  <c r="H43" i="4"/>
  <c r="I43" i="4"/>
  <c r="F44" i="4"/>
  <c r="H44" i="4"/>
  <c r="I44" i="4"/>
  <c r="F45" i="4"/>
  <c r="H45" i="4"/>
  <c r="I45" i="4"/>
  <c r="F46" i="4"/>
  <c r="H46" i="4"/>
  <c r="I46" i="4"/>
  <c r="F47" i="4"/>
  <c r="H47" i="4"/>
  <c r="I47" i="4"/>
  <c r="F48" i="4"/>
  <c r="H48" i="4"/>
  <c r="I48" i="4"/>
  <c r="F49" i="4"/>
  <c r="H49" i="4"/>
  <c r="I49" i="4"/>
  <c r="F50" i="4"/>
  <c r="H50" i="4"/>
  <c r="I50" i="4"/>
  <c r="F51" i="4"/>
  <c r="H51" i="4"/>
  <c r="I51" i="4"/>
  <c r="F52" i="4"/>
  <c r="H52" i="4"/>
  <c r="I52" i="4"/>
  <c r="F53" i="4"/>
  <c r="H53" i="4"/>
  <c r="I53" i="4"/>
  <c r="F54" i="4"/>
  <c r="H54" i="4"/>
  <c r="I54" i="4"/>
  <c r="F52" i="6" l="1"/>
  <c r="E53" i="6"/>
  <c r="G53" i="6" s="1"/>
  <c r="E54" i="6"/>
  <c r="G54" i="6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I5" i="4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E5" i="1"/>
  <c r="G5" i="1" s="1"/>
  <c r="E52" i="6" l="1"/>
  <c r="G52" i="6" s="1"/>
  <c r="F51" i="6"/>
  <c r="I6" i="4"/>
  <c r="H5" i="4"/>
  <c r="I7" i="4"/>
  <c r="E6" i="1"/>
  <c r="G6" i="1" s="1"/>
  <c r="E7" i="1"/>
  <c r="G7" i="1" s="1"/>
  <c r="E51" i="6" l="1"/>
  <c r="G51" i="6" s="1"/>
  <c r="F50" i="6"/>
  <c r="I8" i="4"/>
  <c r="I9" i="4"/>
  <c r="H6" i="4"/>
  <c r="E8" i="1"/>
  <c r="G8" i="1" s="1"/>
  <c r="E9" i="1"/>
  <c r="G9" i="1" s="1"/>
  <c r="F49" i="6" l="1"/>
  <c r="E50" i="6"/>
  <c r="G50" i="6" s="1"/>
  <c r="I10" i="4"/>
  <c r="H7" i="4"/>
  <c r="F48" i="6" l="1"/>
  <c r="E49" i="6"/>
  <c r="G49" i="6" s="1"/>
  <c r="I11" i="4"/>
  <c r="H8" i="4"/>
  <c r="E10" i="1"/>
  <c r="G10" i="1" s="1"/>
  <c r="E11" i="1"/>
  <c r="G11" i="1" s="1"/>
  <c r="E48" i="6" l="1"/>
  <c r="G48" i="6" s="1"/>
  <c r="F47" i="6"/>
  <c r="I12" i="4"/>
  <c r="H9" i="4"/>
  <c r="E12" i="1"/>
  <c r="G12" i="1" s="1"/>
  <c r="E47" i="6" l="1"/>
  <c r="G47" i="6" s="1"/>
  <c r="F46" i="6"/>
  <c r="I13" i="4"/>
  <c r="H10" i="4"/>
  <c r="E13" i="1"/>
  <c r="G13" i="1" s="1"/>
  <c r="F45" i="6" l="1"/>
  <c r="E46" i="6"/>
  <c r="G46" i="6" s="1"/>
  <c r="I14" i="4"/>
  <c r="H11" i="4"/>
  <c r="E14" i="1"/>
  <c r="G14" i="1" s="1"/>
  <c r="F44" i="6" l="1"/>
  <c r="E45" i="6"/>
  <c r="G45" i="6" s="1"/>
  <c r="F15" i="6"/>
  <c r="I15" i="4"/>
  <c r="H12" i="4"/>
  <c r="E15" i="1"/>
  <c r="G15" i="1" s="1"/>
  <c r="E44" i="6" l="1"/>
  <c r="G44" i="6" s="1"/>
  <c r="F43" i="6"/>
  <c r="F14" i="6"/>
  <c r="E15" i="6"/>
  <c r="G15" i="6" s="1"/>
  <c r="I16" i="4"/>
  <c r="H13" i="4"/>
  <c r="E16" i="1"/>
  <c r="G16" i="1" s="1"/>
  <c r="E43" i="6" l="1"/>
  <c r="G43" i="6" s="1"/>
  <c r="F42" i="6"/>
  <c r="F13" i="6"/>
  <c r="E14" i="6"/>
  <c r="G14" i="6" s="1"/>
  <c r="I17" i="4"/>
  <c r="H14" i="4"/>
  <c r="E17" i="1"/>
  <c r="G17" i="1" s="1"/>
  <c r="F41" i="6" l="1"/>
  <c r="E42" i="6"/>
  <c r="G42" i="6" s="1"/>
  <c r="F12" i="6"/>
  <c r="E13" i="6"/>
  <c r="G13" i="6" s="1"/>
  <c r="I18" i="4"/>
  <c r="H15" i="4"/>
  <c r="E18" i="1"/>
  <c r="G18" i="1" s="1"/>
  <c r="F40" i="6" l="1"/>
  <c r="E41" i="6"/>
  <c r="G41" i="6" s="1"/>
  <c r="F11" i="6"/>
  <c r="E12" i="6"/>
  <c r="G12" i="6" s="1"/>
  <c r="I19" i="4"/>
  <c r="H16" i="4"/>
  <c r="E19" i="1"/>
  <c r="G19" i="1" s="1"/>
  <c r="E40" i="6" l="1"/>
  <c r="G40" i="6" s="1"/>
  <c r="F39" i="6"/>
  <c r="F10" i="6"/>
  <c r="E11" i="6"/>
  <c r="G11" i="6" s="1"/>
  <c r="H17" i="4"/>
  <c r="E39" i="6" l="1"/>
  <c r="G39" i="6" s="1"/>
  <c r="F38" i="6"/>
  <c r="F9" i="6"/>
  <c r="E10" i="6"/>
  <c r="G10" i="6" s="1"/>
  <c r="H18" i="4"/>
  <c r="F37" i="6" l="1"/>
  <c r="E38" i="6"/>
  <c r="G38" i="6" s="1"/>
  <c r="F8" i="6"/>
  <c r="E9" i="6"/>
  <c r="G9" i="6" s="1"/>
  <c r="H19" i="4"/>
  <c r="F36" i="6" l="1"/>
  <c r="E37" i="6"/>
  <c r="G37" i="6" s="1"/>
  <c r="F7" i="6"/>
  <c r="E8" i="6"/>
  <c r="G8" i="6" s="1"/>
  <c r="E36" i="6" l="1"/>
  <c r="G36" i="6" s="1"/>
  <c r="F35" i="6"/>
  <c r="F6" i="6"/>
  <c r="E7" i="6"/>
  <c r="G7" i="6" s="1"/>
  <c r="E35" i="6" l="1"/>
  <c r="G35" i="6" s="1"/>
  <c r="F34" i="6"/>
  <c r="F5" i="6"/>
  <c r="E5" i="6" s="1"/>
  <c r="G5" i="6" s="1"/>
  <c r="E6" i="6"/>
  <c r="G6" i="6" s="1"/>
  <c r="F33" i="6" l="1"/>
  <c r="E34" i="6"/>
  <c r="G34" i="6" s="1"/>
  <c r="F32" i="6" l="1"/>
  <c r="E33" i="6"/>
  <c r="G33" i="6" s="1"/>
  <c r="E32" i="6" l="1"/>
  <c r="G32" i="6" s="1"/>
  <c r="F31" i="6"/>
  <c r="E31" i="6" l="1"/>
  <c r="G31" i="6" s="1"/>
  <c r="F30" i="6"/>
  <c r="F29" i="6" l="1"/>
  <c r="E30" i="6"/>
  <c r="G30" i="6" s="1"/>
  <c r="F28" i="6" l="1"/>
  <c r="E29" i="6"/>
  <c r="G29" i="6" s="1"/>
  <c r="E28" i="6" l="1"/>
  <c r="G28" i="6" s="1"/>
  <c r="F27" i="6"/>
  <c r="E27" i="6" l="1"/>
  <c r="G27" i="6" s="1"/>
  <c r="F26" i="6"/>
  <c r="F25" i="6" l="1"/>
  <c r="E26" i="6"/>
  <c r="G26" i="6" s="1"/>
  <c r="F24" i="6" l="1"/>
  <c r="E25" i="6"/>
  <c r="G25" i="6" s="1"/>
  <c r="E24" i="6" l="1"/>
  <c r="G24" i="6" s="1"/>
  <c r="F23" i="6"/>
  <c r="E23" i="6" l="1"/>
  <c r="G23" i="6" s="1"/>
  <c r="F22" i="6"/>
  <c r="F21" i="6" l="1"/>
  <c r="E22" i="6"/>
  <c r="G22" i="6" s="1"/>
  <c r="F20" i="6" l="1"/>
  <c r="E21" i="6"/>
  <c r="G21" i="6" s="1"/>
  <c r="E20" i="6" l="1"/>
  <c r="G20" i="6" s="1"/>
  <c r="F19" i="6"/>
  <c r="F18" i="6" l="1"/>
  <c r="E19" i="6"/>
  <c r="G19" i="6" s="1"/>
  <c r="F17" i="6" l="1"/>
  <c r="E18" i="6"/>
  <c r="G18" i="6" s="1"/>
  <c r="F16" i="6" l="1"/>
  <c r="E16" i="6" s="1"/>
  <c r="G16" i="6" s="1"/>
  <c r="E17" i="6"/>
  <c r="G17" i="6" s="1"/>
</calcChain>
</file>

<file path=xl/sharedStrings.xml><?xml version="1.0" encoding="utf-8"?>
<sst xmlns="http://schemas.openxmlformats.org/spreadsheetml/2006/main" count="69" uniqueCount="25">
  <si>
    <t>No</t>
  </si>
  <si>
    <t>Grade</t>
  </si>
  <si>
    <t>Level</t>
  </si>
  <si>
    <t>CEO</t>
  </si>
  <si>
    <t>General Manager</t>
  </si>
  <si>
    <t>Senior Manager</t>
  </si>
  <si>
    <t>Manager</t>
  </si>
  <si>
    <t>Junior Manager</t>
  </si>
  <si>
    <t>Senior Specialist</t>
  </si>
  <si>
    <t>Specialist</t>
  </si>
  <si>
    <t>Junior Specialist</t>
  </si>
  <si>
    <t>Minimum</t>
  </si>
  <si>
    <t>Midpoint</t>
  </si>
  <si>
    <t>Maximum</t>
  </si>
  <si>
    <t>Midpoint Differential</t>
  </si>
  <si>
    <t>Range Spread</t>
  </si>
  <si>
    <t>Start</t>
  </si>
  <si>
    <t>Salary Setup Model 1</t>
  </si>
  <si>
    <t>Salary Setup Model 2</t>
  </si>
  <si>
    <t>Salary Setup Model 3</t>
  </si>
  <si>
    <t>Director 1</t>
  </si>
  <si>
    <t>Director 2</t>
  </si>
  <si>
    <t>Staff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</si>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</sst>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8" fillId="0" borderId="0"/>
    <xf numFmtId="0" fontId="11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43" fontId="0" fillId="0" borderId="1" xfId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4" fillId="2" borderId="2" xfId="0" applyFont="1" applyFill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43" fontId="0" fillId="3" borderId="1" xfId="1" applyFont="1" applyFill="1" applyBorder="1" applyAlignment="1" applyProtection="1">
      <alignment vertical="center"/>
      <protection hidden="1"/>
    </xf>
    <xf numFmtId="164" fontId="0" fillId="3" borderId="1" xfId="2" applyNumberFormat="1" applyFont="1" applyFill="1" applyBorder="1" applyAlignment="1" applyProtection="1">
      <alignment vertical="center"/>
      <protection hidden="1"/>
    </xf>
    <xf numFmtId="164" fontId="0" fillId="3" borderId="1" xfId="0" applyNumberFormat="1" applyFill="1" applyBorder="1" applyAlignment="1" applyProtection="1">
      <alignment vertical="center"/>
      <protection hidden="1"/>
    </xf>
    <xf numFmtId="43" fontId="0" fillId="0" borderId="1" xfId="1" applyFon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center" wrapText="1"/>
      <protection hidden="1"/>
    </xf>
    <xf numFmtId="43" fontId="0" fillId="3" borderId="3" xfId="1" applyFont="1" applyFill="1" applyBorder="1" applyAlignment="1" applyProtection="1">
      <alignment vertical="center"/>
      <protection hidden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164" fontId="0" fillId="0" borderId="1" xfId="2" applyNumberFormat="1" applyFont="1" applyFill="1" applyBorder="1" applyAlignment="1" applyProtection="1">
      <alignment vertical="center"/>
      <protection locked="0"/>
    </xf>
    <xf numFmtId="164" fontId="0" fillId="0" borderId="3" xfId="2" applyNumberFormat="1" applyFont="1" applyFill="1" applyBorder="1" applyAlignment="1" applyProtection="1">
      <alignment vertical="center"/>
      <protection locked="0"/>
    </xf>
    <xf numFmtId="164" fontId="0" fillId="0" borderId="3" xfId="0" applyNumberFormat="1" applyBorder="1" applyAlignment="1" applyProtection="1">
      <alignment vertical="center"/>
      <protection locked="0"/>
    </xf>
    <xf numFmtId="43" fontId="0" fillId="0" borderId="3" xfId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hidden="1"/>
    </xf>
    <xf numFmtId="0" fontId="9" fillId="0" borderId="0" xfId="5" applyFont="1"/>
    <xf numFmtId="0" fontId="10" fillId="0" borderId="0" xfId="5" applyFont="1"/>
    <xf numFmtId="0" fontId="12" fillId="0" borderId="0" xfId="6" applyFont="1"/>
    <xf numFmtId="0" fontId="8" fillId="0" borderId="0" xfId="5"/>
    <xf numFmtId="0" fontId="9" fillId="0" borderId="0" xfId="5" applyFont="1" applyAlignment="1"/>
    <xf numFmtId="0" fontId="13" fillId="0" borderId="0" xfId="6" applyFont="1" applyAlignment="1"/>
    <xf numFmtId="0" fontId="5" fillId="2" borderId="2" xfId="3" applyFont="1" applyFill="1" applyBorder="1" applyAlignment="1" applyProtection="1">
      <alignment horizontal="center" vertical="center"/>
      <protection hidden="1"/>
    </xf>
    <xf numFmtId="0" fontId="6" fillId="4" borderId="2" xfId="3" applyFont="1" applyFill="1" applyBorder="1" applyAlignment="1" applyProtection="1">
      <alignment horizontal="center" vertical="center"/>
      <protection hidden="1"/>
    </xf>
    <xf numFmtId="0" fontId="9" fillId="0" borderId="0" xfId="5" applyFont="1" applyAlignment="1">
      <alignment horizontal="left"/>
    </xf>
    <xf numFmtId="0" fontId="13" fillId="0" borderId="0" xfId="6" applyFont="1" applyAlignment="1">
      <alignment horizontal="left"/>
    </xf>
  </cellXfs>
  <cellStyles count="7">
    <cellStyle name="Comma" xfId="1" builtinId="3"/>
    <cellStyle name="Hyperlink" xfId="3" builtinId="8"/>
    <cellStyle name="Hyperlink 2" xfId="6"/>
    <cellStyle name="Normal" xfId="0" builtinId="0"/>
    <cellStyle name="Normal 2" xfId="4"/>
    <cellStyle name="Normal 3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workbookViewId="0">
      <selection activeCell="F2" sqref="F2:G2"/>
    </sheetView>
  </sheetViews>
  <sheetFormatPr defaultColWidth="0" defaultRowHeight="15" x14ac:dyDescent="0.25"/>
  <cols>
    <col min="1" max="2" width="3.7109375" style="4" customWidth="1"/>
    <col min="3" max="3" width="7.7109375" style="4" customWidth="1"/>
    <col min="4" max="9" width="16.7109375" style="4" customWidth="1"/>
    <col min="10" max="10" width="3.7109375" style="4" customWidth="1"/>
    <col min="11" max="16384" width="8.7109375" style="4" hidden="1"/>
  </cols>
  <sheetData>
    <row r="1" spans="1:10" ht="15.75" thickBot="1" x14ac:dyDescent="0.3"/>
    <row r="2" spans="1:10" s="6" customFormat="1" ht="19.5" thickBot="1" x14ac:dyDescent="0.3">
      <c r="A2" s="5"/>
      <c r="B2" s="5"/>
      <c r="C2" s="5"/>
      <c r="D2" s="29" t="s">
        <v>17</v>
      </c>
      <c r="E2" s="29"/>
      <c r="F2" s="30" t="s">
        <v>18</v>
      </c>
      <c r="G2" s="30"/>
      <c r="H2" s="30" t="s">
        <v>19</v>
      </c>
      <c r="I2" s="30"/>
      <c r="J2" s="5"/>
    </row>
    <row r="4" spans="1:10" s="7" customFormat="1" ht="30" x14ac:dyDescent="0.25">
      <c r="B4" s="8" t="s">
        <v>0</v>
      </c>
      <c r="C4" s="8" t="s">
        <v>1</v>
      </c>
      <c r="D4" s="8" t="s">
        <v>2</v>
      </c>
      <c r="E4" s="8" t="s">
        <v>11</v>
      </c>
      <c r="F4" s="8" t="s">
        <v>12</v>
      </c>
      <c r="G4" s="8" t="s">
        <v>13</v>
      </c>
      <c r="H4" s="8" t="s">
        <v>14</v>
      </c>
      <c r="I4" s="8" t="s">
        <v>15</v>
      </c>
    </row>
    <row r="5" spans="1:10" x14ac:dyDescent="0.25">
      <c r="B5" s="1">
        <v>1</v>
      </c>
      <c r="C5" s="1">
        <v>50</v>
      </c>
      <c r="D5" s="2" t="s">
        <v>3</v>
      </c>
      <c r="E5" s="3">
        <v>79390.770029999985</v>
      </c>
      <c r="F5" s="9">
        <f>IF(D5&lt;&gt;"",E5+(G5-E5)/2,"")</f>
        <v>95268.924035999982</v>
      </c>
      <c r="G5" s="12">
        <v>111147.07804199998</v>
      </c>
      <c r="H5" s="10">
        <f>IFERROR(IF(D5&lt;&gt;"",(F5-F6)/F6,""),0)</f>
        <v>9.9999999999999936E-2</v>
      </c>
      <c r="I5" s="11">
        <f>IFERROR(IF(D5&lt;&gt;"",(G5-E5)/E5,""),"")</f>
        <v>0.4</v>
      </c>
    </row>
    <row r="6" spans="1:10" x14ac:dyDescent="0.25">
      <c r="B6" s="1">
        <v>2</v>
      </c>
      <c r="C6" s="1">
        <v>49</v>
      </c>
      <c r="D6" s="2" t="s">
        <v>20</v>
      </c>
      <c r="E6" s="3">
        <v>75311.402399999992</v>
      </c>
      <c r="F6" s="9">
        <f t="shared" ref="F6:F19" si="0">IF(D6&lt;&gt;"",E6+(G6-E6)/2,"")</f>
        <v>86608.112759999989</v>
      </c>
      <c r="G6" s="3">
        <v>97904.823119999986</v>
      </c>
      <c r="H6" s="10">
        <f t="shared" ref="H6:H18" si="1">IFERROR(IF(D6&lt;&gt;"",(F6-F7)/F7,""),0)</f>
        <v>0.15</v>
      </c>
      <c r="I6" s="11">
        <f t="shared" ref="I6:I19" si="2">IFERROR(IF(D6&lt;&gt;"",(G6-E6)/E6,""),"")</f>
        <v>0.3</v>
      </c>
    </row>
    <row r="7" spans="1:10" x14ac:dyDescent="0.25">
      <c r="B7" s="1">
        <v>3</v>
      </c>
      <c r="C7" s="1">
        <v>48</v>
      </c>
      <c r="D7" s="2" t="s">
        <v>21</v>
      </c>
      <c r="E7" s="3">
        <v>65488.175999999999</v>
      </c>
      <c r="F7" s="9">
        <f t="shared" si="0"/>
        <v>75311.402399999992</v>
      </c>
      <c r="G7" s="3">
        <v>85134.628799999977</v>
      </c>
      <c r="H7" s="10">
        <f t="shared" si="1"/>
        <v>0.14999999999999988</v>
      </c>
      <c r="I7" s="11">
        <f t="shared" si="2"/>
        <v>0.29999999999999966</v>
      </c>
    </row>
    <row r="8" spans="1:10" x14ac:dyDescent="0.25">
      <c r="B8" s="1">
        <v>4</v>
      </c>
      <c r="C8" s="1">
        <v>47</v>
      </c>
      <c r="D8" s="2" t="s">
        <v>4</v>
      </c>
      <c r="E8" s="3">
        <v>56946.240000000005</v>
      </c>
      <c r="F8" s="9">
        <f t="shared" si="0"/>
        <v>65488.175999999999</v>
      </c>
      <c r="G8" s="3">
        <v>74030.111999999994</v>
      </c>
      <c r="H8" s="10">
        <f t="shared" si="1"/>
        <v>0.15000000000000002</v>
      </c>
      <c r="I8" s="11">
        <f t="shared" si="2"/>
        <v>0.29999999999999977</v>
      </c>
    </row>
    <row r="9" spans="1:10" x14ac:dyDescent="0.25">
      <c r="B9" s="1">
        <v>5</v>
      </c>
      <c r="C9" s="1">
        <v>46</v>
      </c>
      <c r="D9" s="2" t="s">
        <v>5</v>
      </c>
      <c r="E9" s="3">
        <v>49518.46956521739</v>
      </c>
      <c r="F9" s="9">
        <f t="shared" si="0"/>
        <v>56946.239999999998</v>
      </c>
      <c r="G9" s="3">
        <v>64374.010434782605</v>
      </c>
      <c r="H9" s="10">
        <f t="shared" si="1"/>
        <v>0.20000000000000004</v>
      </c>
      <c r="I9" s="11">
        <f t="shared" si="2"/>
        <v>0.29999999999999993</v>
      </c>
    </row>
    <row r="10" spans="1:10" x14ac:dyDescent="0.25">
      <c r="B10" s="1">
        <v>6</v>
      </c>
      <c r="C10" s="1">
        <v>45</v>
      </c>
      <c r="D10" s="2" t="s">
        <v>6</v>
      </c>
      <c r="E10" s="3">
        <v>41265.391304347824</v>
      </c>
      <c r="F10" s="9">
        <f t="shared" si="0"/>
        <v>47455.199999999997</v>
      </c>
      <c r="G10" s="3">
        <v>53645.00869565217</v>
      </c>
      <c r="H10" s="10">
        <f t="shared" si="1"/>
        <v>0.19999999999999993</v>
      </c>
      <c r="I10" s="11">
        <f t="shared" si="2"/>
        <v>0.3</v>
      </c>
    </row>
    <row r="11" spans="1:10" x14ac:dyDescent="0.25">
      <c r="B11" s="1">
        <v>7</v>
      </c>
      <c r="C11" s="1">
        <v>44</v>
      </c>
      <c r="D11" s="2" t="s">
        <v>7</v>
      </c>
      <c r="E11" s="3">
        <v>34387.826086956527</v>
      </c>
      <c r="F11" s="9">
        <f t="shared" si="0"/>
        <v>39546</v>
      </c>
      <c r="G11" s="3">
        <v>44704.173913043473</v>
      </c>
      <c r="H11" s="10">
        <f t="shared" si="1"/>
        <v>0.2</v>
      </c>
      <c r="I11" s="11">
        <f t="shared" si="2"/>
        <v>0.2999999999999996</v>
      </c>
    </row>
    <row r="12" spans="1:10" x14ac:dyDescent="0.25">
      <c r="B12" s="1">
        <v>8</v>
      </c>
      <c r="C12" s="1">
        <v>43</v>
      </c>
      <c r="D12" s="2" t="s">
        <v>8</v>
      </c>
      <c r="E12" s="3">
        <v>28656.521739130436</v>
      </c>
      <c r="F12" s="9">
        <f t="shared" si="0"/>
        <v>32955</v>
      </c>
      <c r="G12" s="3">
        <v>37253.478260869568</v>
      </c>
      <c r="H12" s="10">
        <f t="shared" si="1"/>
        <v>0.3</v>
      </c>
      <c r="I12" s="11">
        <f t="shared" si="2"/>
        <v>0.30000000000000004</v>
      </c>
    </row>
    <row r="13" spans="1:10" x14ac:dyDescent="0.25">
      <c r="B13" s="1">
        <v>9</v>
      </c>
      <c r="C13" s="1">
        <v>42</v>
      </c>
      <c r="D13" s="2" t="s">
        <v>9</v>
      </c>
      <c r="E13" s="3">
        <v>22043.478260869568</v>
      </c>
      <c r="F13" s="9">
        <f t="shared" si="0"/>
        <v>25350</v>
      </c>
      <c r="G13" s="3">
        <v>28656.521739130432</v>
      </c>
      <c r="H13" s="10">
        <f t="shared" si="1"/>
        <v>0.3</v>
      </c>
      <c r="I13" s="11">
        <f t="shared" si="2"/>
        <v>0.29999999999999971</v>
      </c>
    </row>
    <row r="14" spans="1:10" x14ac:dyDescent="0.25">
      <c r="B14" s="1">
        <v>10</v>
      </c>
      <c r="C14" s="1">
        <v>41</v>
      </c>
      <c r="D14" s="2" t="s">
        <v>10</v>
      </c>
      <c r="E14" s="3">
        <v>16956.521739130436</v>
      </c>
      <c r="F14" s="9">
        <f t="shared" si="0"/>
        <v>19500</v>
      </c>
      <c r="G14" s="3">
        <v>22043.478260869564</v>
      </c>
      <c r="H14" s="10">
        <f t="shared" si="1"/>
        <v>0.3</v>
      </c>
      <c r="I14" s="11">
        <f t="shared" si="2"/>
        <v>0.29999999999999982</v>
      </c>
    </row>
    <row r="15" spans="1:10" x14ac:dyDescent="0.25">
      <c r="B15" s="1">
        <v>11</v>
      </c>
      <c r="C15" s="1">
        <v>40</v>
      </c>
      <c r="D15" s="2" t="s">
        <v>22</v>
      </c>
      <c r="E15" s="3">
        <v>13043.478260869566</v>
      </c>
      <c r="F15" s="9">
        <f t="shared" si="0"/>
        <v>15000</v>
      </c>
      <c r="G15" s="3">
        <v>16956.521739130432</v>
      </c>
      <c r="H15" s="10">
        <f t="shared" si="1"/>
        <v>0</v>
      </c>
      <c r="I15" s="11">
        <f t="shared" si="2"/>
        <v>0.29999999999999971</v>
      </c>
    </row>
    <row r="16" spans="1:10" x14ac:dyDescent="0.25">
      <c r="B16" s="1">
        <v>12</v>
      </c>
      <c r="C16" s="1">
        <v>39</v>
      </c>
      <c r="D16" s="2"/>
      <c r="E16" s="3"/>
      <c r="F16" s="9" t="str">
        <f t="shared" si="0"/>
        <v/>
      </c>
      <c r="G16" s="3"/>
      <c r="H16" s="10" t="str">
        <f t="shared" si="1"/>
        <v/>
      </c>
      <c r="I16" s="11" t="str">
        <f t="shared" si="2"/>
        <v/>
      </c>
    </row>
    <row r="17" spans="2:9" x14ac:dyDescent="0.25">
      <c r="B17" s="1">
        <v>13</v>
      </c>
      <c r="C17" s="1">
        <v>38</v>
      </c>
      <c r="D17" s="2"/>
      <c r="E17" s="3"/>
      <c r="F17" s="9" t="str">
        <f t="shared" si="0"/>
        <v/>
      </c>
      <c r="G17" s="3"/>
      <c r="H17" s="10" t="str">
        <f t="shared" si="1"/>
        <v/>
      </c>
      <c r="I17" s="11" t="str">
        <f t="shared" si="2"/>
        <v/>
      </c>
    </row>
    <row r="18" spans="2:9" x14ac:dyDescent="0.25">
      <c r="B18" s="1">
        <v>14</v>
      </c>
      <c r="C18" s="1">
        <v>37</v>
      </c>
      <c r="D18" s="2"/>
      <c r="E18" s="3"/>
      <c r="F18" s="9" t="str">
        <f t="shared" si="0"/>
        <v/>
      </c>
      <c r="G18" s="3"/>
      <c r="H18" s="10" t="str">
        <f t="shared" si="1"/>
        <v/>
      </c>
      <c r="I18" s="11" t="str">
        <f t="shared" si="2"/>
        <v/>
      </c>
    </row>
    <row r="19" spans="2:9" x14ac:dyDescent="0.25">
      <c r="B19" s="1">
        <v>15</v>
      </c>
      <c r="C19" s="1">
        <v>36</v>
      </c>
      <c r="D19" s="2"/>
      <c r="E19" s="3"/>
      <c r="F19" s="9" t="str">
        <f t="shared" si="0"/>
        <v/>
      </c>
      <c r="G19" s="3"/>
      <c r="H19" s="10" t="str">
        <f>IFERROR(IF(D19&lt;&gt;"",(F19-#REF!)/#REF!,""),0)</f>
        <v/>
      </c>
      <c r="I19" s="11" t="str">
        <f t="shared" si="2"/>
        <v/>
      </c>
    </row>
    <row r="20" spans="2:9" x14ac:dyDescent="0.25">
      <c r="B20" s="1">
        <v>16</v>
      </c>
      <c r="C20" s="1">
        <v>35</v>
      </c>
      <c r="D20" s="2"/>
      <c r="E20" s="3"/>
      <c r="F20" s="9" t="str">
        <f t="shared" ref="F20:F54" si="3">IF(D20&lt;&gt;"",E20+(G20-E20)/2,"")</f>
        <v/>
      </c>
      <c r="G20" s="3"/>
      <c r="H20" s="10" t="str">
        <f t="shared" ref="H20" si="4">IFERROR(IF(D20&lt;&gt;"",(F20-F21)/F21,""),0)</f>
        <v/>
      </c>
      <c r="I20" s="11" t="str">
        <f t="shared" ref="I20:I54" si="5">IFERROR(IF(D20&lt;&gt;"",(G20-E20)/E20,""),"")</f>
        <v/>
      </c>
    </row>
    <row r="21" spans="2:9" x14ac:dyDescent="0.25">
      <c r="B21" s="1">
        <v>17</v>
      </c>
      <c r="C21" s="1">
        <v>34</v>
      </c>
      <c r="D21" s="2"/>
      <c r="E21" s="3"/>
      <c r="F21" s="9" t="str">
        <f t="shared" si="3"/>
        <v/>
      </c>
      <c r="G21" s="3"/>
      <c r="H21" s="10" t="str">
        <f>IFERROR(IF(D21&lt;&gt;"",(F21-#REF!)/#REF!,""),0)</f>
        <v/>
      </c>
      <c r="I21" s="11" t="str">
        <f t="shared" si="5"/>
        <v/>
      </c>
    </row>
    <row r="22" spans="2:9" x14ac:dyDescent="0.25">
      <c r="B22" s="1">
        <v>18</v>
      </c>
      <c r="C22" s="1">
        <v>33</v>
      </c>
      <c r="D22" s="2"/>
      <c r="E22" s="3"/>
      <c r="F22" s="9" t="str">
        <f t="shared" si="3"/>
        <v/>
      </c>
      <c r="G22" s="3"/>
      <c r="H22" s="10" t="str">
        <f t="shared" ref="H22" si="6">IFERROR(IF(D22&lt;&gt;"",(F22-F23)/F23,""),0)</f>
        <v/>
      </c>
      <c r="I22" s="11" t="str">
        <f t="shared" si="5"/>
        <v/>
      </c>
    </row>
    <row r="23" spans="2:9" x14ac:dyDescent="0.25">
      <c r="B23" s="1">
        <v>19</v>
      </c>
      <c r="C23" s="1">
        <v>32</v>
      </c>
      <c r="D23" s="2"/>
      <c r="E23" s="3"/>
      <c r="F23" s="9" t="str">
        <f t="shared" si="3"/>
        <v/>
      </c>
      <c r="G23" s="3"/>
      <c r="H23" s="10" t="str">
        <f>IFERROR(IF(D23&lt;&gt;"",(F23-#REF!)/#REF!,""),0)</f>
        <v/>
      </c>
      <c r="I23" s="11" t="str">
        <f t="shared" si="5"/>
        <v/>
      </c>
    </row>
    <row r="24" spans="2:9" x14ac:dyDescent="0.25">
      <c r="B24" s="1">
        <v>20</v>
      </c>
      <c r="C24" s="1">
        <v>31</v>
      </c>
      <c r="D24" s="2"/>
      <c r="E24" s="3"/>
      <c r="F24" s="9" t="str">
        <f t="shared" si="3"/>
        <v/>
      </c>
      <c r="G24" s="3"/>
      <c r="H24" s="10" t="str">
        <f t="shared" ref="H24" si="7">IFERROR(IF(D24&lt;&gt;"",(F24-F25)/F25,""),0)</f>
        <v/>
      </c>
      <c r="I24" s="11" t="str">
        <f t="shared" si="5"/>
        <v/>
      </c>
    </row>
    <row r="25" spans="2:9" x14ac:dyDescent="0.25">
      <c r="B25" s="1">
        <v>21</v>
      </c>
      <c r="C25" s="1">
        <v>30</v>
      </c>
      <c r="D25" s="2"/>
      <c r="E25" s="3"/>
      <c r="F25" s="9" t="str">
        <f t="shared" si="3"/>
        <v/>
      </c>
      <c r="G25" s="3"/>
      <c r="H25" s="10" t="str">
        <f>IFERROR(IF(D25&lt;&gt;"",(F25-#REF!)/#REF!,""),0)</f>
        <v/>
      </c>
      <c r="I25" s="11" t="str">
        <f t="shared" si="5"/>
        <v/>
      </c>
    </row>
    <row r="26" spans="2:9" x14ac:dyDescent="0.25">
      <c r="B26" s="1">
        <v>22</v>
      </c>
      <c r="C26" s="1">
        <v>29</v>
      </c>
      <c r="D26" s="2"/>
      <c r="E26" s="3"/>
      <c r="F26" s="9" t="str">
        <f t="shared" si="3"/>
        <v/>
      </c>
      <c r="G26" s="3"/>
      <c r="H26" s="10" t="str">
        <f t="shared" ref="H26" si="8">IFERROR(IF(D26&lt;&gt;"",(F26-F27)/F27,""),0)</f>
        <v/>
      </c>
      <c r="I26" s="11" t="str">
        <f t="shared" si="5"/>
        <v/>
      </c>
    </row>
    <row r="27" spans="2:9" x14ac:dyDescent="0.25">
      <c r="B27" s="1">
        <v>23</v>
      </c>
      <c r="C27" s="1">
        <v>28</v>
      </c>
      <c r="D27" s="2"/>
      <c r="E27" s="3"/>
      <c r="F27" s="9" t="str">
        <f t="shared" si="3"/>
        <v/>
      </c>
      <c r="G27" s="3"/>
      <c r="H27" s="10" t="str">
        <f>IFERROR(IF(D27&lt;&gt;"",(F27-#REF!)/#REF!,""),0)</f>
        <v/>
      </c>
      <c r="I27" s="11" t="str">
        <f t="shared" si="5"/>
        <v/>
      </c>
    </row>
    <row r="28" spans="2:9" x14ac:dyDescent="0.25">
      <c r="B28" s="1">
        <v>24</v>
      </c>
      <c r="C28" s="1">
        <v>27</v>
      </c>
      <c r="D28" s="2"/>
      <c r="E28" s="3"/>
      <c r="F28" s="9" t="str">
        <f t="shared" si="3"/>
        <v/>
      </c>
      <c r="G28" s="3"/>
      <c r="H28" s="10" t="str">
        <f t="shared" ref="H28" si="9">IFERROR(IF(D28&lt;&gt;"",(F28-F29)/F29,""),0)</f>
        <v/>
      </c>
      <c r="I28" s="11" t="str">
        <f t="shared" si="5"/>
        <v/>
      </c>
    </row>
    <row r="29" spans="2:9" x14ac:dyDescent="0.25">
      <c r="B29" s="1">
        <v>25</v>
      </c>
      <c r="C29" s="1">
        <v>26</v>
      </c>
      <c r="D29" s="2"/>
      <c r="E29" s="3"/>
      <c r="F29" s="9" t="str">
        <f t="shared" si="3"/>
        <v/>
      </c>
      <c r="G29" s="3"/>
      <c r="H29" s="10" t="str">
        <f>IFERROR(IF(D29&lt;&gt;"",(F29-#REF!)/#REF!,""),0)</f>
        <v/>
      </c>
      <c r="I29" s="11" t="str">
        <f t="shared" si="5"/>
        <v/>
      </c>
    </row>
    <row r="30" spans="2:9" x14ac:dyDescent="0.25">
      <c r="B30" s="1">
        <v>26</v>
      </c>
      <c r="C30" s="1">
        <v>25</v>
      </c>
      <c r="D30" s="2"/>
      <c r="E30" s="3"/>
      <c r="F30" s="9" t="str">
        <f t="shared" si="3"/>
        <v/>
      </c>
      <c r="G30" s="3"/>
      <c r="H30" s="10" t="str">
        <f t="shared" ref="H30" si="10">IFERROR(IF(D30&lt;&gt;"",(F30-F31)/F31,""),0)</f>
        <v/>
      </c>
      <c r="I30" s="11" t="str">
        <f t="shared" si="5"/>
        <v/>
      </c>
    </row>
    <row r="31" spans="2:9" x14ac:dyDescent="0.25">
      <c r="B31" s="1">
        <v>27</v>
      </c>
      <c r="C31" s="1">
        <v>24</v>
      </c>
      <c r="D31" s="2"/>
      <c r="E31" s="3"/>
      <c r="F31" s="9" t="str">
        <f t="shared" si="3"/>
        <v/>
      </c>
      <c r="G31" s="3"/>
      <c r="H31" s="10" t="str">
        <f>IFERROR(IF(D31&lt;&gt;"",(F31-#REF!)/#REF!,""),0)</f>
        <v/>
      </c>
      <c r="I31" s="11" t="str">
        <f t="shared" si="5"/>
        <v/>
      </c>
    </row>
    <row r="32" spans="2:9" x14ac:dyDescent="0.25">
      <c r="B32" s="1">
        <v>28</v>
      </c>
      <c r="C32" s="1">
        <v>23</v>
      </c>
      <c r="D32" s="2"/>
      <c r="E32" s="3"/>
      <c r="F32" s="9" t="str">
        <f t="shared" si="3"/>
        <v/>
      </c>
      <c r="G32" s="3"/>
      <c r="H32" s="10" t="str">
        <f t="shared" ref="H32" si="11">IFERROR(IF(D32&lt;&gt;"",(F32-F33)/F33,""),0)</f>
        <v/>
      </c>
      <c r="I32" s="11" t="str">
        <f t="shared" si="5"/>
        <v/>
      </c>
    </row>
    <row r="33" spans="2:9" x14ac:dyDescent="0.25">
      <c r="B33" s="1">
        <v>29</v>
      </c>
      <c r="C33" s="1">
        <v>22</v>
      </c>
      <c r="D33" s="2"/>
      <c r="E33" s="3"/>
      <c r="F33" s="9" t="str">
        <f t="shared" si="3"/>
        <v/>
      </c>
      <c r="G33" s="3"/>
      <c r="H33" s="10" t="str">
        <f>IFERROR(IF(D33&lt;&gt;"",(F33-#REF!)/#REF!,""),0)</f>
        <v/>
      </c>
      <c r="I33" s="11" t="str">
        <f t="shared" si="5"/>
        <v/>
      </c>
    </row>
    <row r="34" spans="2:9" x14ac:dyDescent="0.25">
      <c r="B34" s="1">
        <v>30</v>
      </c>
      <c r="C34" s="1">
        <v>21</v>
      </c>
      <c r="D34" s="2"/>
      <c r="E34" s="3"/>
      <c r="F34" s="9" t="str">
        <f t="shared" si="3"/>
        <v/>
      </c>
      <c r="G34" s="3"/>
      <c r="H34" s="10" t="str">
        <f t="shared" ref="H34" si="12">IFERROR(IF(D34&lt;&gt;"",(F34-F35)/F35,""),0)</f>
        <v/>
      </c>
      <c r="I34" s="11" t="str">
        <f t="shared" si="5"/>
        <v/>
      </c>
    </row>
    <row r="35" spans="2:9" x14ac:dyDescent="0.25">
      <c r="B35" s="1">
        <v>31</v>
      </c>
      <c r="C35" s="1">
        <v>20</v>
      </c>
      <c r="D35" s="2"/>
      <c r="E35" s="3"/>
      <c r="F35" s="9" t="str">
        <f t="shared" si="3"/>
        <v/>
      </c>
      <c r="G35" s="3"/>
      <c r="H35" s="10" t="str">
        <f>IFERROR(IF(D35&lt;&gt;"",(F35-#REF!)/#REF!,""),0)</f>
        <v/>
      </c>
      <c r="I35" s="11" t="str">
        <f t="shared" si="5"/>
        <v/>
      </c>
    </row>
    <row r="36" spans="2:9" x14ac:dyDescent="0.25">
      <c r="B36" s="1">
        <v>32</v>
      </c>
      <c r="C36" s="1">
        <v>19</v>
      </c>
      <c r="D36" s="2"/>
      <c r="E36" s="3"/>
      <c r="F36" s="9" t="str">
        <f t="shared" si="3"/>
        <v/>
      </c>
      <c r="G36" s="3"/>
      <c r="H36" s="10" t="str">
        <f t="shared" ref="H36" si="13">IFERROR(IF(D36&lt;&gt;"",(F36-F37)/F37,""),0)</f>
        <v/>
      </c>
      <c r="I36" s="11" t="str">
        <f t="shared" si="5"/>
        <v/>
      </c>
    </row>
    <row r="37" spans="2:9" x14ac:dyDescent="0.25">
      <c r="B37" s="1">
        <v>33</v>
      </c>
      <c r="C37" s="1">
        <v>18</v>
      </c>
      <c r="D37" s="2"/>
      <c r="E37" s="3"/>
      <c r="F37" s="9" t="str">
        <f t="shared" si="3"/>
        <v/>
      </c>
      <c r="G37" s="3"/>
      <c r="H37" s="10" t="str">
        <f>IFERROR(IF(D37&lt;&gt;"",(F37-#REF!)/#REF!,""),0)</f>
        <v/>
      </c>
      <c r="I37" s="11" t="str">
        <f t="shared" si="5"/>
        <v/>
      </c>
    </row>
    <row r="38" spans="2:9" x14ac:dyDescent="0.25">
      <c r="B38" s="1">
        <v>34</v>
      </c>
      <c r="C38" s="1">
        <v>17</v>
      </c>
      <c r="D38" s="2"/>
      <c r="E38" s="3"/>
      <c r="F38" s="9" t="str">
        <f t="shared" si="3"/>
        <v/>
      </c>
      <c r="G38" s="3"/>
      <c r="H38" s="10" t="str">
        <f t="shared" ref="H38" si="14">IFERROR(IF(D38&lt;&gt;"",(F38-F39)/F39,""),0)</f>
        <v/>
      </c>
      <c r="I38" s="11" t="str">
        <f t="shared" si="5"/>
        <v/>
      </c>
    </row>
    <row r="39" spans="2:9" x14ac:dyDescent="0.25">
      <c r="B39" s="1">
        <v>35</v>
      </c>
      <c r="C39" s="1">
        <v>16</v>
      </c>
      <c r="D39" s="2"/>
      <c r="E39" s="3"/>
      <c r="F39" s="9" t="str">
        <f t="shared" si="3"/>
        <v/>
      </c>
      <c r="G39" s="3"/>
      <c r="H39" s="10" t="str">
        <f>IFERROR(IF(D39&lt;&gt;"",(F39-#REF!)/#REF!,""),0)</f>
        <v/>
      </c>
      <c r="I39" s="11" t="str">
        <f t="shared" si="5"/>
        <v/>
      </c>
    </row>
    <row r="40" spans="2:9" x14ac:dyDescent="0.25">
      <c r="B40" s="1">
        <v>36</v>
      </c>
      <c r="C40" s="1">
        <v>15</v>
      </c>
      <c r="D40" s="2"/>
      <c r="E40" s="3"/>
      <c r="F40" s="9" t="str">
        <f t="shared" si="3"/>
        <v/>
      </c>
      <c r="G40" s="3"/>
      <c r="H40" s="10" t="str">
        <f t="shared" ref="H40" si="15">IFERROR(IF(D40&lt;&gt;"",(F40-F41)/F41,""),0)</f>
        <v/>
      </c>
      <c r="I40" s="11" t="str">
        <f t="shared" si="5"/>
        <v/>
      </c>
    </row>
    <row r="41" spans="2:9" x14ac:dyDescent="0.25">
      <c r="B41" s="1">
        <v>37</v>
      </c>
      <c r="C41" s="1">
        <v>14</v>
      </c>
      <c r="D41" s="2"/>
      <c r="E41" s="3"/>
      <c r="F41" s="9" t="str">
        <f t="shared" si="3"/>
        <v/>
      </c>
      <c r="G41" s="3"/>
      <c r="H41" s="10" t="str">
        <f>IFERROR(IF(D41&lt;&gt;"",(F41-#REF!)/#REF!,""),0)</f>
        <v/>
      </c>
      <c r="I41" s="11" t="str">
        <f t="shared" si="5"/>
        <v/>
      </c>
    </row>
    <row r="42" spans="2:9" x14ac:dyDescent="0.25">
      <c r="B42" s="1">
        <v>38</v>
      </c>
      <c r="C42" s="1">
        <v>13</v>
      </c>
      <c r="D42" s="2"/>
      <c r="E42" s="3"/>
      <c r="F42" s="9" t="str">
        <f t="shared" si="3"/>
        <v/>
      </c>
      <c r="G42" s="3"/>
      <c r="H42" s="10" t="str">
        <f t="shared" ref="H42" si="16">IFERROR(IF(D42&lt;&gt;"",(F42-F43)/F43,""),0)</f>
        <v/>
      </c>
      <c r="I42" s="11" t="str">
        <f t="shared" si="5"/>
        <v/>
      </c>
    </row>
    <row r="43" spans="2:9" x14ac:dyDescent="0.25">
      <c r="B43" s="1">
        <v>39</v>
      </c>
      <c r="C43" s="1">
        <v>12</v>
      </c>
      <c r="D43" s="2"/>
      <c r="E43" s="3"/>
      <c r="F43" s="9" t="str">
        <f t="shared" si="3"/>
        <v/>
      </c>
      <c r="G43" s="3"/>
      <c r="H43" s="10" t="str">
        <f>IFERROR(IF(D43&lt;&gt;"",(F43-#REF!)/#REF!,""),0)</f>
        <v/>
      </c>
      <c r="I43" s="11" t="str">
        <f t="shared" si="5"/>
        <v/>
      </c>
    </row>
    <row r="44" spans="2:9" x14ac:dyDescent="0.25">
      <c r="B44" s="1">
        <v>40</v>
      </c>
      <c r="C44" s="1">
        <v>11</v>
      </c>
      <c r="D44" s="2"/>
      <c r="E44" s="3"/>
      <c r="F44" s="9" t="str">
        <f t="shared" si="3"/>
        <v/>
      </c>
      <c r="G44" s="3"/>
      <c r="H44" s="10" t="str">
        <f t="shared" ref="H44" si="17">IFERROR(IF(D44&lt;&gt;"",(F44-F45)/F45,""),0)</f>
        <v/>
      </c>
      <c r="I44" s="11" t="str">
        <f t="shared" si="5"/>
        <v/>
      </c>
    </row>
    <row r="45" spans="2:9" x14ac:dyDescent="0.25">
      <c r="B45" s="1">
        <v>41</v>
      </c>
      <c r="C45" s="1">
        <v>10</v>
      </c>
      <c r="D45" s="2"/>
      <c r="E45" s="3"/>
      <c r="F45" s="9" t="str">
        <f t="shared" si="3"/>
        <v/>
      </c>
      <c r="G45" s="3"/>
      <c r="H45" s="10" t="str">
        <f>IFERROR(IF(D45&lt;&gt;"",(F45-#REF!)/#REF!,""),0)</f>
        <v/>
      </c>
      <c r="I45" s="11" t="str">
        <f t="shared" si="5"/>
        <v/>
      </c>
    </row>
    <row r="46" spans="2:9" x14ac:dyDescent="0.25">
      <c r="B46" s="1">
        <v>42</v>
      </c>
      <c r="C46" s="1">
        <v>9</v>
      </c>
      <c r="D46" s="2"/>
      <c r="E46" s="3"/>
      <c r="F46" s="9" t="str">
        <f t="shared" si="3"/>
        <v/>
      </c>
      <c r="G46" s="3"/>
      <c r="H46" s="10" t="str">
        <f t="shared" ref="H46" si="18">IFERROR(IF(D46&lt;&gt;"",(F46-F47)/F47,""),0)</f>
        <v/>
      </c>
      <c r="I46" s="11" t="str">
        <f t="shared" si="5"/>
        <v/>
      </c>
    </row>
    <row r="47" spans="2:9" x14ac:dyDescent="0.25">
      <c r="B47" s="1">
        <v>43</v>
      </c>
      <c r="C47" s="1">
        <v>8</v>
      </c>
      <c r="D47" s="2"/>
      <c r="E47" s="3"/>
      <c r="F47" s="9" t="str">
        <f t="shared" si="3"/>
        <v/>
      </c>
      <c r="G47" s="3"/>
      <c r="H47" s="10" t="str">
        <f>IFERROR(IF(D47&lt;&gt;"",(F47-#REF!)/#REF!,""),0)</f>
        <v/>
      </c>
      <c r="I47" s="11" t="str">
        <f t="shared" si="5"/>
        <v/>
      </c>
    </row>
    <row r="48" spans="2:9" x14ac:dyDescent="0.25">
      <c r="B48" s="1">
        <v>44</v>
      </c>
      <c r="C48" s="1">
        <v>7</v>
      </c>
      <c r="D48" s="2"/>
      <c r="E48" s="3"/>
      <c r="F48" s="9" t="str">
        <f t="shared" si="3"/>
        <v/>
      </c>
      <c r="G48" s="3"/>
      <c r="H48" s="10" t="str">
        <f t="shared" ref="H48" si="19">IFERROR(IF(D48&lt;&gt;"",(F48-F49)/F49,""),0)</f>
        <v/>
      </c>
      <c r="I48" s="11" t="str">
        <f t="shared" si="5"/>
        <v/>
      </c>
    </row>
    <row r="49" spans="2:9" x14ac:dyDescent="0.25">
      <c r="B49" s="1">
        <v>45</v>
      </c>
      <c r="C49" s="1">
        <v>6</v>
      </c>
      <c r="D49" s="2"/>
      <c r="E49" s="3"/>
      <c r="F49" s="9" t="str">
        <f t="shared" si="3"/>
        <v/>
      </c>
      <c r="G49" s="3"/>
      <c r="H49" s="10" t="str">
        <f>IFERROR(IF(D49&lt;&gt;"",(F49-#REF!)/#REF!,""),0)</f>
        <v/>
      </c>
      <c r="I49" s="11" t="str">
        <f t="shared" si="5"/>
        <v/>
      </c>
    </row>
    <row r="50" spans="2:9" x14ac:dyDescent="0.25">
      <c r="B50" s="1">
        <v>46</v>
      </c>
      <c r="C50" s="1">
        <v>5</v>
      </c>
      <c r="D50" s="2"/>
      <c r="E50" s="3"/>
      <c r="F50" s="9" t="str">
        <f t="shared" si="3"/>
        <v/>
      </c>
      <c r="G50" s="3"/>
      <c r="H50" s="10" t="str">
        <f t="shared" ref="H50" si="20">IFERROR(IF(D50&lt;&gt;"",(F50-F51)/F51,""),0)</f>
        <v/>
      </c>
      <c r="I50" s="11" t="str">
        <f t="shared" si="5"/>
        <v/>
      </c>
    </row>
    <row r="51" spans="2:9" x14ac:dyDescent="0.25">
      <c r="B51" s="1">
        <v>47</v>
      </c>
      <c r="C51" s="1">
        <v>4</v>
      </c>
      <c r="D51" s="2"/>
      <c r="E51" s="3"/>
      <c r="F51" s="9" t="str">
        <f t="shared" si="3"/>
        <v/>
      </c>
      <c r="G51" s="3"/>
      <c r="H51" s="10" t="str">
        <f>IFERROR(IF(D51&lt;&gt;"",(F51-#REF!)/#REF!,""),0)</f>
        <v/>
      </c>
      <c r="I51" s="11" t="str">
        <f t="shared" si="5"/>
        <v/>
      </c>
    </row>
    <row r="52" spans="2:9" x14ac:dyDescent="0.25">
      <c r="B52" s="1">
        <v>48</v>
      </c>
      <c r="C52" s="1">
        <v>3</v>
      </c>
      <c r="D52" s="2"/>
      <c r="E52" s="3"/>
      <c r="F52" s="9" t="str">
        <f t="shared" si="3"/>
        <v/>
      </c>
      <c r="G52" s="3"/>
      <c r="H52" s="10" t="str">
        <f t="shared" ref="H52" si="21">IFERROR(IF(D52&lt;&gt;"",(F52-F53)/F53,""),0)</f>
        <v/>
      </c>
      <c r="I52" s="11" t="str">
        <f t="shared" si="5"/>
        <v/>
      </c>
    </row>
    <row r="53" spans="2:9" x14ac:dyDescent="0.25">
      <c r="B53" s="1">
        <v>49</v>
      </c>
      <c r="C53" s="1">
        <v>2</v>
      </c>
      <c r="D53" s="2"/>
      <c r="E53" s="3"/>
      <c r="F53" s="9" t="str">
        <f t="shared" si="3"/>
        <v/>
      </c>
      <c r="G53" s="3"/>
      <c r="H53" s="10" t="str">
        <f>IFERROR(IF(D53&lt;&gt;"",(F53-#REF!)/#REF!,""),0)</f>
        <v/>
      </c>
      <c r="I53" s="11" t="str">
        <f t="shared" si="5"/>
        <v/>
      </c>
    </row>
    <row r="54" spans="2:9" x14ac:dyDescent="0.25">
      <c r="B54" s="1">
        <v>50</v>
      </c>
      <c r="C54" s="1">
        <v>1</v>
      </c>
      <c r="D54" s="2"/>
      <c r="E54" s="3"/>
      <c r="F54" s="9" t="str">
        <f t="shared" si="3"/>
        <v/>
      </c>
      <c r="G54" s="3"/>
      <c r="H54" s="10" t="str">
        <f t="shared" ref="H54" si="22">IFERROR(IF(D54&lt;&gt;"",(F54-F55)/F55,""),0)</f>
        <v/>
      </c>
      <c r="I54" s="11" t="str">
        <f t="shared" si="5"/>
        <v/>
      </c>
    </row>
    <row r="56" spans="2:9" x14ac:dyDescent="0.25">
      <c r="E56" s="22"/>
    </row>
  </sheetData>
  <mergeCells count="3">
    <mergeCell ref="D2:E2"/>
    <mergeCell ref="F2:G2"/>
    <mergeCell ref="H2:I2"/>
  </mergeCells>
  <hyperlinks>
    <hyperlink ref="D2:E2" location="'Salary - MinMax Based'!D2" display="Salary Setup Model 1"/>
    <hyperlink ref="F2:G2" location="'Salary - Midpoint Based'!F2" display="Salary Setup Model 2"/>
    <hyperlink ref="H2:I2" location="'Salary - MidPoint Diff Based'!H2" display="Salary Setup Model 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workbookViewId="0">
      <selection activeCell="H2" sqref="H2:I2"/>
    </sheetView>
  </sheetViews>
  <sheetFormatPr defaultColWidth="0" defaultRowHeight="15" x14ac:dyDescent="0.25"/>
  <cols>
    <col min="1" max="2" width="3.7109375" style="4" customWidth="1"/>
    <col min="3" max="3" width="7.7109375" style="4" customWidth="1"/>
    <col min="4" max="9" width="16.7109375" style="4" customWidth="1"/>
    <col min="10" max="10" width="3.7109375" style="4" customWidth="1"/>
    <col min="11" max="16384" width="8.7109375" style="4" hidden="1"/>
  </cols>
  <sheetData>
    <row r="1" spans="1:10" ht="15.75" thickBot="1" x14ac:dyDescent="0.3"/>
    <row r="2" spans="1:10" s="6" customFormat="1" ht="19.5" thickBot="1" x14ac:dyDescent="0.3">
      <c r="A2" s="5"/>
      <c r="B2" s="5"/>
      <c r="C2" s="5"/>
      <c r="D2" s="30" t="s">
        <v>17</v>
      </c>
      <c r="E2" s="30"/>
      <c r="F2" s="29" t="s">
        <v>18</v>
      </c>
      <c r="G2" s="29"/>
      <c r="H2" s="30" t="s">
        <v>19</v>
      </c>
      <c r="I2" s="30"/>
      <c r="J2" s="5"/>
    </row>
    <row r="4" spans="1:10" s="7" customFormat="1" ht="30" x14ac:dyDescent="0.25">
      <c r="B4" s="8" t="s">
        <v>0</v>
      </c>
      <c r="C4" s="8" t="s">
        <v>1</v>
      </c>
      <c r="D4" s="8" t="s">
        <v>2</v>
      </c>
      <c r="E4" s="8" t="s">
        <v>11</v>
      </c>
      <c r="F4" s="8" t="s">
        <v>12</v>
      </c>
      <c r="G4" s="8" t="s">
        <v>13</v>
      </c>
      <c r="H4" s="8" t="s">
        <v>14</v>
      </c>
      <c r="I4" s="8" t="s">
        <v>15</v>
      </c>
    </row>
    <row r="5" spans="1:10" x14ac:dyDescent="0.25">
      <c r="B5" s="1">
        <v>1</v>
      </c>
      <c r="C5" s="1">
        <v>50</v>
      </c>
      <c r="D5" s="2" t="s">
        <v>3</v>
      </c>
      <c r="E5" s="9">
        <f>2*F5/(2+1*I5)</f>
        <v>79390.770029999985</v>
      </c>
      <c r="F5" s="12">
        <v>95268.924035999982</v>
      </c>
      <c r="G5" s="9">
        <f>(F5-E5)+F5</f>
        <v>111147.07804199998</v>
      </c>
      <c r="H5" s="10">
        <f>IFERROR(IF(D5&lt;&gt;"",(F5-F6)/F6,""),0)</f>
        <v>9.9999999999999936E-2</v>
      </c>
      <c r="I5" s="13">
        <v>0.4</v>
      </c>
    </row>
    <row r="6" spans="1:10" x14ac:dyDescent="0.25">
      <c r="B6" s="1">
        <v>2</v>
      </c>
      <c r="C6" s="1">
        <v>49</v>
      </c>
      <c r="D6" s="2" t="s">
        <v>20</v>
      </c>
      <c r="E6" s="9">
        <f t="shared" ref="E6:E19" si="0">2*F6/(2+1*I6)</f>
        <v>75311.402399999992</v>
      </c>
      <c r="F6" s="12">
        <v>86608.112759999989</v>
      </c>
      <c r="G6" s="9">
        <f t="shared" ref="G6:G19" si="1">(F6-E6)+F6</f>
        <v>97904.823119999986</v>
      </c>
      <c r="H6" s="10">
        <f t="shared" ref="H6:H18" si="2">IFERROR(IF(D6&lt;&gt;"",(F6-F7)/F7,""),0)</f>
        <v>0.15</v>
      </c>
      <c r="I6" s="13">
        <v>0.3</v>
      </c>
    </row>
    <row r="7" spans="1:10" x14ac:dyDescent="0.25">
      <c r="B7" s="1">
        <v>3</v>
      </c>
      <c r="C7" s="1">
        <v>48</v>
      </c>
      <c r="D7" s="2" t="s">
        <v>21</v>
      </c>
      <c r="E7" s="9">
        <f t="shared" si="0"/>
        <v>65488.175999999999</v>
      </c>
      <c r="F7" s="12">
        <v>75311.402399999992</v>
      </c>
      <c r="G7" s="9">
        <f t="shared" si="1"/>
        <v>85134.628799999977</v>
      </c>
      <c r="H7" s="10">
        <f t="shared" si="2"/>
        <v>0.14999999999999988</v>
      </c>
      <c r="I7" s="13">
        <v>0.3</v>
      </c>
    </row>
    <row r="8" spans="1:10" x14ac:dyDescent="0.25">
      <c r="B8" s="1">
        <v>4</v>
      </c>
      <c r="C8" s="1">
        <v>47</v>
      </c>
      <c r="D8" s="2" t="s">
        <v>4</v>
      </c>
      <c r="E8" s="9">
        <f t="shared" si="0"/>
        <v>56946.240000000005</v>
      </c>
      <c r="F8" s="12">
        <v>65488.175999999999</v>
      </c>
      <c r="G8" s="9">
        <f t="shared" si="1"/>
        <v>74030.111999999994</v>
      </c>
      <c r="H8" s="10">
        <f t="shared" si="2"/>
        <v>0.15000000000000002</v>
      </c>
      <c r="I8" s="13">
        <v>0.3</v>
      </c>
    </row>
    <row r="9" spans="1:10" x14ac:dyDescent="0.25">
      <c r="B9" s="1">
        <v>5</v>
      </c>
      <c r="C9" s="1">
        <v>46</v>
      </c>
      <c r="D9" s="2" t="s">
        <v>5</v>
      </c>
      <c r="E9" s="9">
        <f t="shared" si="0"/>
        <v>49518.46956521739</v>
      </c>
      <c r="F9" s="12">
        <v>56946.239999999998</v>
      </c>
      <c r="G9" s="9">
        <f t="shared" si="1"/>
        <v>64374.010434782605</v>
      </c>
      <c r="H9" s="10">
        <f t="shared" si="2"/>
        <v>0.20000000000000004</v>
      </c>
      <c r="I9" s="13">
        <v>0.3</v>
      </c>
    </row>
    <row r="10" spans="1:10" x14ac:dyDescent="0.25">
      <c r="B10" s="1">
        <v>6</v>
      </c>
      <c r="C10" s="1">
        <v>45</v>
      </c>
      <c r="D10" s="2" t="s">
        <v>6</v>
      </c>
      <c r="E10" s="9">
        <f t="shared" si="0"/>
        <v>41265.391304347824</v>
      </c>
      <c r="F10" s="12">
        <v>47455.199999999997</v>
      </c>
      <c r="G10" s="9">
        <f t="shared" si="1"/>
        <v>53645.00869565217</v>
      </c>
      <c r="H10" s="10">
        <f t="shared" si="2"/>
        <v>0.19999999999999993</v>
      </c>
      <c r="I10" s="13">
        <v>0.3</v>
      </c>
    </row>
    <row r="11" spans="1:10" x14ac:dyDescent="0.25">
      <c r="B11" s="1">
        <v>7</v>
      </c>
      <c r="C11" s="1">
        <v>44</v>
      </c>
      <c r="D11" s="2" t="s">
        <v>7</v>
      </c>
      <c r="E11" s="9">
        <f t="shared" si="0"/>
        <v>34387.826086956527</v>
      </c>
      <c r="F11" s="12">
        <v>39546</v>
      </c>
      <c r="G11" s="9">
        <f t="shared" si="1"/>
        <v>44704.173913043473</v>
      </c>
      <c r="H11" s="10">
        <f t="shared" si="2"/>
        <v>0.2</v>
      </c>
      <c r="I11" s="13">
        <v>0.3</v>
      </c>
    </row>
    <row r="12" spans="1:10" x14ac:dyDescent="0.25">
      <c r="B12" s="1">
        <v>8</v>
      </c>
      <c r="C12" s="1">
        <v>43</v>
      </c>
      <c r="D12" s="2" t="s">
        <v>8</v>
      </c>
      <c r="E12" s="9">
        <f t="shared" si="0"/>
        <v>28656.521739130436</v>
      </c>
      <c r="F12" s="12">
        <v>32955</v>
      </c>
      <c r="G12" s="9">
        <f t="shared" si="1"/>
        <v>37253.478260869568</v>
      </c>
      <c r="H12" s="10">
        <f t="shared" si="2"/>
        <v>0.3</v>
      </c>
      <c r="I12" s="13">
        <v>0.3</v>
      </c>
    </row>
    <row r="13" spans="1:10" x14ac:dyDescent="0.25">
      <c r="B13" s="1">
        <v>9</v>
      </c>
      <c r="C13" s="1">
        <v>42</v>
      </c>
      <c r="D13" s="2" t="s">
        <v>9</v>
      </c>
      <c r="E13" s="9">
        <f t="shared" si="0"/>
        <v>22043.478260869568</v>
      </c>
      <c r="F13" s="12">
        <v>25350</v>
      </c>
      <c r="G13" s="9">
        <f t="shared" si="1"/>
        <v>28656.521739130432</v>
      </c>
      <c r="H13" s="10">
        <f t="shared" si="2"/>
        <v>0.3</v>
      </c>
      <c r="I13" s="13">
        <v>0.3</v>
      </c>
    </row>
    <row r="14" spans="1:10" x14ac:dyDescent="0.25">
      <c r="B14" s="1">
        <v>10</v>
      </c>
      <c r="C14" s="1">
        <v>41</v>
      </c>
      <c r="D14" s="2" t="s">
        <v>10</v>
      </c>
      <c r="E14" s="9">
        <f t="shared" si="0"/>
        <v>16956.521739130436</v>
      </c>
      <c r="F14" s="12">
        <v>19500</v>
      </c>
      <c r="G14" s="9">
        <f t="shared" si="1"/>
        <v>22043.478260869564</v>
      </c>
      <c r="H14" s="10">
        <f t="shared" si="2"/>
        <v>0.3</v>
      </c>
      <c r="I14" s="13">
        <v>0.3</v>
      </c>
    </row>
    <row r="15" spans="1:10" x14ac:dyDescent="0.25">
      <c r="B15" s="1">
        <v>11</v>
      </c>
      <c r="C15" s="1">
        <v>40</v>
      </c>
      <c r="D15" s="2" t="s">
        <v>22</v>
      </c>
      <c r="E15" s="9">
        <f t="shared" si="0"/>
        <v>13043.478260869566</v>
      </c>
      <c r="F15" s="12">
        <v>15000</v>
      </c>
      <c r="G15" s="9">
        <f t="shared" si="1"/>
        <v>16956.521739130432</v>
      </c>
      <c r="H15" s="10">
        <f t="shared" si="2"/>
        <v>0</v>
      </c>
      <c r="I15" s="13">
        <v>0.3</v>
      </c>
    </row>
    <row r="16" spans="1:10" x14ac:dyDescent="0.25">
      <c r="B16" s="1">
        <v>12</v>
      </c>
      <c r="C16" s="1">
        <v>39</v>
      </c>
      <c r="D16" s="2"/>
      <c r="E16" s="9">
        <f t="shared" si="0"/>
        <v>0</v>
      </c>
      <c r="F16" s="12"/>
      <c r="G16" s="9">
        <f t="shared" si="1"/>
        <v>0</v>
      </c>
      <c r="H16" s="10" t="str">
        <f t="shared" si="2"/>
        <v/>
      </c>
      <c r="I16" s="13"/>
    </row>
    <row r="17" spans="2:9" x14ac:dyDescent="0.25">
      <c r="B17" s="1">
        <v>13</v>
      </c>
      <c r="C17" s="1">
        <v>38</v>
      </c>
      <c r="D17" s="2"/>
      <c r="E17" s="9">
        <f t="shared" si="0"/>
        <v>0</v>
      </c>
      <c r="F17" s="12"/>
      <c r="G17" s="9">
        <f t="shared" si="1"/>
        <v>0</v>
      </c>
      <c r="H17" s="10" t="str">
        <f t="shared" si="2"/>
        <v/>
      </c>
      <c r="I17" s="13"/>
    </row>
    <row r="18" spans="2:9" x14ac:dyDescent="0.25">
      <c r="B18" s="1">
        <v>14</v>
      </c>
      <c r="C18" s="1">
        <v>37</v>
      </c>
      <c r="D18" s="2"/>
      <c r="E18" s="9">
        <f t="shared" si="0"/>
        <v>0</v>
      </c>
      <c r="F18" s="12"/>
      <c r="G18" s="9">
        <f t="shared" si="1"/>
        <v>0</v>
      </c>
      <c r="H18" s="10" t="str">
        <f t="shared" si="2"/>
        <v/>
      </c>
      <c r="I18" s="13"/>
    </row>
    <row r="19" spans="2:9" x14ac:dyDescent="0.25">
      <c r="B19" s="1">
        <v>15</v>
      </c>
      <c r="C19" s="1">
        <v>36</v>
      </c>
      <c r="D19" s="2"/>
      <c r="E19" s="9">
        <f t="shared" si="0"/>
        <v>0</v>
      </c>
      <c r="F19" s="12"/>
      <c r="G19" s="9">
        <f t="shared" si="1"/>
        <v>0</v>
      </c>
      <c r="H19" s="10" t="str">
        <f>IFERROR(IF(D19&lt;&gt;"",(F19-#REF!)/#REF!,""),0)</f>
        <v/>
      </c>
      <c r="I19" s="13"/>
    </row>
    <row r="20" spans="2:9" x14ac:dyDescent="0.25">
      <c r="B20" s="1">
        <v>16</v>
      </c>
      <c r="C20" s="1">
        <v>35</v>
      </c>
      <c r="D20" s="2"/>
      <c r="E20" s="9">
        <f t="shared" ref="E20:E54" si="3">2*F20/(2+1*I20)</f>
        <v>0</v>
      </c>
      <c r="F20" s="12"/>
      <c r="G20" s="9">
        <f t="shared" ref="G20:G54" si="4">(F20-E20)+F20</f>
        <v>0</v>
      </c>
      <c r="H20" s="10" t="str">
        <f t="shared" ref="H20" si="5">IFERROR(IF(D20&lt;&gt;"",(F20-F21)/F21,""),0)</f>
        <v/>
      </c>
      <c r="I20" s="13"/>
    </row>
    <row r="21" spans="2:9" x14ac:dyDescent="0.25">
      <c r="B21" s="1">
        <v>17</v>
      </c>
      <c r="C21" s="1">
        <v>34</v>
      </c>
      <c r="D21" s="2"/>
      <c r="E21" s="9">
        <f t="shared" si="3"/>
        <v>0</v>
      </c>
      <c r="F21" s="12"/>
      <c r="G21" s="9">
        <f t="shared" si="4"/>
        <v>0</v>
      </c>
      <c r="H21" s="10" t="str">
        <f>IFERROR(IF(D21&lt;&gt;"",(F21-#REF!)/#REF!,""),0)</f>
        <v/>
      </c>
      <c r="I21" s="13"/>
    </row>
    <row r="22" spans="2:9" x14ac:dyDescent="0.25">
      <c r="B22" s="1">
        <v>18</v>
      </c>
      <c r="C22" s="1">
        <v>33</v>
      </c>
      <c r="D22" s="2"/>
      <c r="E22" s="9">
        <f t="shared" si="3"/>
        <v>0</v>
      </c>
      <c r="F22" s="12"/>
      <c r="G22" s="9">
        <f t="shared" si="4"/>
        <v>0</v>
      </c>
      <c r="H22" s="10" t="str">
        <f t="shared" ref="H22" si="6">IFERROR(IF(D22&lt;&gt;"",(F22-F23)/F23,""),0)</f>
        <v/>
      </c>
      <c r="I22" s="13"/>
    </row>
    <row r="23" spans="2:9" x14ac:dyDescent="0.25">
      <c r="B23" s="1">
        <v>19</v>
      </c>
      <c r="C23" s="1">
        <v>32</v>
      </c>
      <c r="D23" s="2"/>
      <c r="E23" s="9">
        <f t="shared" si="3"/>
        <v>0</v>
      </c>
      <c r="F23" s="12"/>
      <c r="G23" s="9">
        <f t="shared" si="4"/>
        <v>0</v>
      </c>
      <c r="H23" s="10" t="str">
        <f>IFERROR(IF(D23&lt;&gt;"",(F23-#REF!)/#REF!,""),0)</f>
        <v/>
      </c>
      <c r="I23" s="13"/>
    </row>
    <row r="24" spans="2:9" x14ac:dyDescent="0.25">
      <c r="B24" s="1">
        <v>20</v>
      </c>
      <c r="C24" s="1">
        <v>31</v>
      </c>
      <c r="D24" s="2"/>
      <c r="E24" s="9">
        <f t="shared" si="3"/>
        <v>0</v>
      </c>
      <c r="F24" s="12"/>
      <c r="G24" s="9">
        <f t="shared" si="4"/>
        <v>0</v>
      </c>
      <c r="H24" s="10" t="str">
        <f t="shared" ref="H24" si="7">IFERROR(IF(D24&lt;&gt;"",(F24-F25)/F25,""),0)</f>
        <v/>
      </c>
      <c r="I24" s="13"/>
    </row>
    <row r="25" spans="2:9" x14ac:dyDescent="0.25">
      <c r="B25" s="1">
        <v>21</v>
      </c>
      <c r="C25" s="1">
        <v>30</v>
      </c>
      <c r="D25" s="2"/>
      <c r="E25" s="9">
        <f t="shared" si="3"/>
        <v>0</v>
      </c>
      <c r="F25" s="12"/>
      <c r="G25" s="9">
        <f t="shared" si="4"/>
        <v>0</v>
      </c>
      <c r="H25" s="10" t="str">
        <f>IFERROR(IF(D25&lt;&gt;"",(F25-#REF!)/#REF!,""),0)</f>
        <v/>
      </c>
      <c r="I25" s="13"/>
    </row>
    <row r="26" spans="2:9" x14ac:dyDescent="0.25">
      <c r="B26" s="1">
        <v>22</v>
      </c>
      <c r="C26" s="1">
        <v>29</v>
      </c>
      <c r="D26" s="2"/>
      <c r="E26" s="9">
        <f t="shared" si="3"/>
        <v>0</v>
      </c>
      <c r="F26" s="12"/>
      <c r="G26" s="9">
        <f t="shared" si="4"/>
        <v>0</v>
      </c>
      <c r="H26" s="10" t="str">
        <f t="shared" ref="H26" si="8">IFERROR(IF(D26&lt;&gt;"",(F26-F27)/F27,""),0)</f>
        <v/>
      </c>
      <c r="I26" s="13"/>
    </row>
    <row r="27" spans="2:9" x14ac:dyDescent="0.25">
      <c r="B27" s="1">
        <v>23</v>
      </c>
      <c r="C27" s="1">
        <v>28</v>
      </c>
      <c r="D27" s="2"/>
      <c r="E27" s="9">
        <f t="shared" si="3"/>
        <v>0</v>
      </c>
      <c r="F27" s="12"/>
      <c r="G27" s="9">
        <f t="shared" si="4"/>
        <v>0</v>
      </c>
      <c r="H27" s="10" t="str">
        <f>IFERROR(IF(D27&lt;&gt;"",(F27-#REF!)/#REF!,""),0)</f>
        <v/>
      </c>
      <c r="I27" s="13"/>
    </row>
    <row r="28" spans="2:9" x14ac:dyDescent="0.25">
      <c r="B28" s="1">
        <v>24</v>
      </c>
      <c r="C28" s="1">
        <v>27</v>
      </c>
      <c r="D28" s="2"/>
      <c r="E28" s="9">
        <f t="shared" si="3"/>
        <v>0</v>
      </c>
      <c r="F28" s="12"/>
      <c r="G28" s="9">
        <f t="shared" si="4"/>
        <v>0</v>
      </c>
      <c r="H28" s="10" t="str">
        <f t="shared" ref="H28" si="9">IFERROR(IF(D28&lt;&gt;"",(F28-F29)/F29,""),0)</f>
        <v/>
      </c>
      <c r="I28" s="13"/>
    </row>
    <row r="29" spans="2:9" x14ac:dyDescent="0.25">
      <c r="B29" s="1">
        <v>25</v>
      </c>
      <c r="C29" s="1">
        <v>26</v>
      </c>
      <c r="D29" s="2"/>
      <c r="E29" s="9">
        <f t="shared" si="3"/>
        <v>0</v>
      </c>
      <c r="F29" s="12"/>
      <c r="G29" s="9">
        <f t="shared" si="4"/>
        <v>0</v>
      </c>
      <c r="H29" s="10" t="str">
        <f>IFERROR(IF(D29&lt;&gt;"",(F29-#REF!)/#REF!,""),0)</f>
        <v/>
      </c>
      <c r="I29" s="13"/>
    </row>
    <row r="30" spans="2:9" x14ac:dyDescent="0.25">
      <c r="B30" s="1">
        <v>26</v>
      </c>
      <c r="C30" s="1">
        <v>25</v>
      </c>
      <c r="D30" s="2"/>
      <c r="E30" s="9">
        <f t="shared" si="3"/>
        <v>0</v>
      </c>
      <c r="F30" s="12"/>
      <c r="G30" s="9">
        <f t="shared" si="4"/>
        <v>0</v>
      </c>
      <c r="H30" s="10" t="str">
        <f t="shared" ref="H30" si="10">IFERROR(IF(D30&lt;&gt;"",(F30-F31)/F31,""),0)</f>
        <v/>
      </c>
      <c r="I30" s="13"/>
    </row>
    <row r="31" spans="2:9" x14ac:dyDescent="0.25">
      <c r="B31" s="1">
        <v>27</v>
      </c>
      <c r="C31" s="1">
        <v>24</v>
      </c>
      <c r="D31" s="2"/>
      <c r="E31" s="9">
        <f t="shared" si="3"/>
        <v>0</v>
      </c>
      <c r="F31" s="12"/>
      <c r="G31" s="9">
        <f t="shared" si="4"/>
        <v>0</v>
      </c>
      <c r="H31" s="10" t="str">
        <f>IFERROR(IF(D31&lt;&gt;"",(F31-#REF!)/#REF!,""),0)</f>
        <v/>
      </c>
      <c r="I31" s="13"/>
    </row>
    <row r="32" spans="2:9" x14ac:dyDescent="0.25">
      <c r="B32" s="1">
        <v>28</v>
      </c>
      <c r="C32" s="1">
        <v>23</v>
      </c>
      <c r="D32" s="2"/>
      <c r="E32" s="9">
        <f t="shared" si="3"/>
        <v>0</v>
      </c>
      <c r="F32" s="12"/>
      <c r="G32" s="9">
        <f t="shared" si="4"/>
        <v>0</v>
      </c>
      <c r="H32" s="10" t="str">
        <f t="shared" ref="H32" si="11">IFERROR(IF(D32&lt;&gt;"",(F32-F33)/F33,""),0)</f>
        <v/>
      </c>
      <c r="I32" s="13"/>
    </row>
    <row r="33" spans="2:9" x14ac:dyDescent="0.25">
      <c r="B33" s="1">
        <v>29</v>
      </c>
      <c r="C33" s="1">
        <v>22</v>
      </c>
      <c r="D33" s="2"/>
      <c r="E33" s="9">
        <f t="shared" si="3"/>
        <v>0</v>
      </c>
      <c r="F33" s="12"/>
      <c r="G33" s="9">
        <f t="shared" si="4"/>
        <v>0</v>
      </c>
      <c r="H33" s="10" t="str">
        <f>IFERROR(IF(D33&lt;&gt;"",(F33-#REF!)/#REF!,""),0)</f>
        <v/>
      </c>
      <c r="I33" s="13"/>
    </row>
    <row r="34" spans="2:9" x14ac:dyDescent="0.25">
      <c r="B34" s="1">
        <v>30</v>
      </c>
      <c r="C34" s="1">
        <v>21</v>
      </c>
      <c r="D34" s="2"/>
      <c r="E34" s="9">
        <f t="shared" si="3"/>
        <v>0</v>
      </c>
      <c r="F34" s="12"/>
      <c r="G34" s="9">
        <f t="shared" si="4"/>
        <v>0</v>
      </c>
      <c r="H34" s="10" t="str">
        <f t="shared" ref="H34" si="12">IFERROR(IF(D34&lt;&gt;"",(F34-F35)/F35,""),0)</f>
        <v/>
      </c>
      <c r="I34" s="13"/>
    </row>
    <row r="35" spans="2:9" x14ac:dyDescent="0.25">
      <c r="B35" s="1">
        <v>31</v>
      </c>
      <c r="C35" s="1">
        <v>20</v>
      </c>
      <c r="D35" s="2"/>
      <c r="E35" s="9">
        <f t="shared" si="3"/>
        <v>0</v>
      </c>
      <c r="F35" s="12"/>
      <c r="G35" s="9">
        <f t="shared" si="4"/>
        <v>0</v>
      </c>
      <c r="H35" s="10" t="str">
        <f>IFERROR(IF(D35&lt;&gt;"",(F35-#REF!)/#REF!,""),0)</f>
        <v/>
      </c>
      <c r="I35" s="13"/>
    </row>
    <row r="36" spans="2:9" x14ac:dyDescent="0.25">
      <c r="B36" s="1">
        <v>32</v>
      </c>
      <c r="C36" s="1">
        <v>19</v>
      </c>
      <c r="D36" s="2"/>
      <c r="E36" s="9">
        <f t="shared" si="3"/>
        <v>0</v>
      </c>
      <c r="F36" s="12"/>
      <c r="G36" s="9">
        <f t="shared" si="4"/>
        <v>0</v>
      </c>
      <c r="H36" s="10" t="str">
        <f t="shared" ref="H36" si="13">IFERROR(IF(D36&lt;&gt;"",(F36-F37)/F37,""),0)</f>
        <v/>
      </c>
      <c r="I36" s="13"/>
    </row>
    <row r="37" spans="2:9" x14ac:dyDescent="0.25">
      <c r="B37" s="1">
        <v>33</v>
      </c>
      <c r="C37" s="1">
        <v>18</v>
      </c>
      <c r="D37" s="2"/>
      <c r="E37" s="9">
        <f t="shared" si="3"/>
        <v>0</v>
      </c>
      <c r="F37" s="12"/>
      <c r="G37" s="9">
        <f t="shared" si="4"/>
        <v>0</v>
      </c>
      <c r="H37" s="10" t="str">
        <f>IFERROR(IF(D37&lt;&gt;"",(F37-#REF!)/#REF!,""),0)</f>
        <v/>
      </c>
      <c r="I37" s="13"/>
    </row>
    <row r="38" spans="2:9" x14ac:dyDescent="0.25">
      <c r="B38" s="1">
        <v>34</v>
      </c>
      <c r="C38" s="1">
        <v>17</v>
      </c>
      <c r="D38" s="2"/>
      <c r="E38" s="9">
        <f t="shared" si="3"/>
        <v>0</v>
      </c>
      <c r="F38" s="12"/>
      <c r="G38" s="9">
        <f t="shared" si="4"/>
        <v>0</v>
      </c>
      <c r="H38" s="10" t="str">
        <f t="shared" ref="H38" si="14">IFERROR(IF(D38&lt;&gt;"",(F38-F39)/F39,""),0)</f>
        <v/>
      </c>
      <c r="I38" s="13"/>
    </row>
    <row r="39" spans="2:9" x14ac:dyDescent="0.25">
      <c r="B39" s="1">
        <v>35</v>
      </c>
      <c r="C39" s="1">
        <v>16</v>
      </c>
      <c r="D39" s="2"/>
      <c r="E39" s="9">
        <f t="shared" si="3"/>
        <v>0</v>
      </c>
      <c r="F39" s="12"/>
      <c r="G39" s="9">
        <f t="shared" si="4"/>
        <v>0</v>
      </c>
      <c r="H39" s="10" t="str">
        <f>IFERROR(IF(D39&lt;&gt;"",(F39-#REF!)/#REF!,""),0)</f>
        <v/>
      </c>
      <c r="I39" s="13"/>
    </row>
    <row r="40" spans="2:9" x14ac:dyDescent="0.25">
      <c r="B40" s="1">
        <v>36</v>
      </c>
      <c r="C40" s="1">
        <v>15</v>
      </c>
      <c r="D40" s="2"/>
      <c r="E40" s="9">
        <f t="shared" si="3"/>
        <v>0</v>
      </c>
      <c r="F40" s="12"/>
      <c r="G40" s="9">
        <f t="shared" si="4"/>
        <v>0</v>
      </c>
      <c r="H40" s="10" t="str">
        <f t="shared" ref="H40" si="15">IFERROR(IF(D40&lt;&gt;"",(F40-F41)/F41,""),0)</f>
        <v/>
      </c>
      <c r="I40" s="13"/>
    </row>
    <row r="41" spans="2:9" x14ac:dyDescent="0.25">
      <c r="B41" s="1">
        <v>37</v>
      </c>
      <c r="C41" s="1">
        <v>14</v>
      </c>
      <c r="D41" s="2"/>
      <c r="E41" s="9">
        <f t="shared" si="3"/>
        <v>0</v>
      </c>
      <c r="F41" s="12"/>
      <c r="G41" s="9">
        <f t="shared" si="4"/>
        <v>0</v>
      </c>
      <c r="H41" s="10" t="str">
        <f>IFERROR(IF(D41&lt;&gt;"",(F41-#REF!)/#REF!,""),0)</f>
        <v/>
      </c>
      <c r="I41" s="13"/>
    </row>
    <row r="42" spans="2:9" x14ac:dyDescent="0.25">
      <c r="B42" s="1">
        <v>38</v>
      </c>
      <c r="C42" s="1">
        <v>13</v>
      </c>
      <c r="D42" s="2"/>
      <c r="E42" s="9">
        <f t="shared" si="3"/>
        <v>0</v>
      </c>
      <c r="F42" s="12"/>
      <c r="G42" s="9">
        <f t="shared" si="4"/>
        <v>0</v>
      </c>
      <c r="H42" s="10" t="str">
        <f t="shared" ref="H42" si="16">IFERROR(IF(D42&lt;&gt;"",(F42-F43)/F43,""),0)</f>
        <v/>
      </c>
      <c r="I42" s="13"/>
    </row>
    <row r="43" spans="2:9" x14ac:dyDescent="0.25">
      <c r="B43" s="1">
        <v>39</v>
      </c>
      <c r="C43" s="1">
        <v>12</v>
      </c>
      <c r="D43" s="2"/>
      <c r="E43" s="9">
        <f t="shared" si="3"/>
        <v>0</v>
      </c>
      <c r="F43" s="12"/>
      <c r="G43" s="9">
        <f t="shared" si="4"/>
        <v>0</v>
      </c>
      <c r="H43" s="10" t="str">
        <f>IFERROR(IF(D43&lt;&gt;"",(F43-#REF!)/#REF!,""),0)</f>
        <v/>
      </c>
      <c r="I43" s="13"/>
    </row>
    <row r="44" spans="2:9" x14ac:dyDescent="0.25">
      <c r="B44" s="1">
        <v>40</v>
      </c>
      <c r="C44" s="1">
        <v>11</v>
      </c>
      <c r="D44" s="2"/>
      <c r="E44" s="9">
        <f t="shared" si="3"/>
        <v>0</v>
      </c>
      <c r="F44" s="12"/>
      <c r="G44" s="9">
        <f t="shared" si="4"/>
        <v>0</v>
      </c>
      <c r="H44" s="10" t="str">
        <f t="shared" ref="H44" si="17">IFERROR(IF(D44&lt;&gt;"",(F44-F45)/F45,""),0)</f>
        <v/>
      </c>
      <c r="I44" s="13"/>
    </row>
    <row r="45" spans="2:9" x14ac:dyDescent="0.25">
      <c r="B45" s="1">
        <v>41</v>
      </c>
      <c r="C45" s="1">
        <v>10</v>
      </c>
      <c r="D45" s="2"/>
      <c r="E45" s="9">
        <f t="shared" si="3"/>
        <v>0</v>
      </c>
      <c r="F45" s="12"/>
      <c r="G45" s="9">
        <f t="shared" si="4"/>
        <v>0</v>
      </c>
      <c r="H45" s="10" t="str">
        <f>IFERROR(IF(D45&lt;&gt;"",(F45-#REF!)/#REF!,""),0)</f>
        <v/>
      </c>
      <c r="I45" s="13"/>
    </row>
    <row r="46" spans="2:9" x14ac:dyDescent="0.25">
      <c r="B46" s="1">
        <v>42</v>
      </c>
      <c r="C46" s="1">
        <v>9</v>
      </c>
      <c r="D46" s="2"/>
      <c r="E46" s="9">
        <f t="shared" si="3"/>
        <v>0</v>
      </c>
      <c r="F46" s="12"/>
      <c r="G46" s="9">
        <f t="shared" si="4"/>
        <v>0</v>
      </c>
      <c r="H46" s="10" t="str">
        <f t="shared" ref="H46" si="18">IFERROR(IF(D46&lt;&gt;"",(F46-F47)/F47,""),0)</f>
        <v/>
      </c>
      <c r="I46" s="13"/>
    </row>
    <row r="47" spans="2:9" x14ac:dyDescent="0.25">
      <c r="B47" s="1">
        <v>43</v>
      </c>
      <c r="C47" s="1">
        <v>8</v>
      </c>
      <c r="D47" s="2"/>
      <c r="E47" s="9">
        <f t="shared" si="3"/>
        <v>0</v>
      </c>
      <c r="F47" s="12"/>
      <c r="G47" s="9">
        <f t="shared" si="4"/>
        <v>0</v>
      </c>
      <c r="H47" s="10" t="str">
        <f>IFERROR(IF(D47&lt;&gt;"",(F47-#REF!)/#REF!,""),0)</f>
        <v/>
      </c>
      <c r="I47" s="13"/>
    </row>
    <row r="48" spans="2:9" x14ac:dyDescent="0.25">
      <c r="B48" s="1">
        <v>44</v>
      </c>
      <c r="C48" s="1">
        <v>7</v>
      </c>
      <c r="D48" s="2"/>
      <c r="E48" s="9">
        <f t="shared" si="3"/>
        <v>0</v>
      </c>
      <c r="F48" s="12"/>
      <c r="G48" s="9">
        <f t="shared" si="4"/>
        <v>0</v>
      </c>
      <c r="H48" s="10" t="str">
        <f t="shared" ref="H48" si="19">IFERROR(IF(D48&lt;&gt;"",(F48-F49)/F49,""),0)</f>
        <v/>
      </c>
      <c r="I48" s="13"/>
    </row>
    <row r="49" spans="2:9" x14ac:dyDescent="0.25">
      <c r="B49" s="1">
        <v>45</v>
      </c>
      <c r="C49" s="1">
        <v>6</v>
      </c>
      <c r="D49" s="2"/>
      <c r="E49" s="9">
        <f t="shared" si="3"/>
        <v>0</v>
      </c>
      <c r="F49" s="12"/>
      <c r="G49" s="9">
        <f t="shared" si="4"/>
        <v>0</v>
      </c>
      <c r="H49" s="10" t="str">
        <f>IFERROR(IF(D49&lt;&gt;"",(F49-#REF!)/#REF!,""),0)</f>
        <v/>
      </c>
      <c r="I49" s="13"/>
    </row>
    <row r="50" spans="2:9" x14ac:dyDescent="0.25">
      <c r="B50" s="1">
        <v>46</v>
      </c>
      <c r="C50" s="1">
        <v>5</v>
      </c>
      <c r="D50" s="2"/>
      <c r="E50" s="9">
        <f t="shared" si="3"/>
        <v>0</v>
      </c>
      <c r="F50" s="12"/>
      <c r="G50" s="9">
        <f t="shared" si="4"/>
        <v>0</v>
      </c>
      <c r="H50" s="10" t="str">
        <f t="shared" ref="H50" si="20">IFERROR(IF(D50&lt;&gt;"",(F50-F51)/F51,""),0)</f>
        <v/>
      </c>
      <c r="I50" s="13"/>
    </row>
    <row r="51" spans="2:9" x14ac:dyDescent="0.25">
      <c r="B51" s="1">
        <v>47</v>
      </c>
      <c r="C51" s="1">
        <v>4</v>
      </c>
      <c r="D51" s="2"/>
      <c r="E51" s="9">
        <f t="shared" si="3"/>
        <v>0</v>
      </c>
      <c r="F51" s="12"/>
      <c r="G51" s="9">
        <f t="shared" si="4"/>
        <v>0</v>
      </c>
      <c r="H51" s="10" t="str">
        <f>IFERROR(IF(D51&lt;&gt;"",(F51-#REF!)/#REF!,""),0)</f>
        <v/>
      </c>
      <c r="I51" s="13"/>
    </row>
    <row r="52" spans="2:9" x14ac:dyDescent="0.25">
      <c r="B52" s="1">
        <v>48</v>
      </c>
      <c r="C52" s="1">
        <v>3</v>
      </c>
      <c r="D52" s="2"/>
      <c r="E52" s="9">
        <f t="shared" si="3"/>
        <v>0</v>
      </c>
      <c r="F52" s="12"/>
      <c r="G52" s="9">
        <f t="shared" si="4"/>
        <v>0</v>
      </c>
      <c r="H52" s="10" t="str">
        <f t="shared" ref="H52" si="21">IFERROR(IF(D52&lt;&gt;"",(F52-F53)/F53,""),0)</f>
        <v/>
      </c>
      <c r="I52" s="13"/>
    </row>
    <row r="53" spans="2:9" x14ac:dyDescent="0.25">
      <c r="B53" s="1">
        <v>49</v>
      </c>
      <c r="C53" s="1">
        <v>2</v>
      </c>
      <c r="D53" s="2"/>
      <c r="E53" s="9">
        <f t="shared" si="3"/>
        <v>0</v>
      </c>
      <c r="F53" s="12"/>
      <c r="G53" s="9">
        <f t="shared" si="4"/>
        <v>0</v>
      </c>
      <c r="H53" s="10" t="str">
        <f>IFERROR(IF(D53&lt;&gt;"",(F53-#REF!)/#REF!,""),0)</f>
        <v/>
      </c>
      <c r="I53" s="13"/>
    </row>
    <row r="54" spans="2:9" x14ac:dyDescent="0.25">
      <c r="B54" s="1">
        <v>50</v>
      </c>
      <c r="C54" s="1">
        <v>1</v>
      </c>
      <c r="D54" s="2"/>
      <c r="E54" s="9">
        <f t="shared" si="3"/>
        <v>0</v>
      </c>
      <c r="F54" s="12"/>
      <c r="G54" s="9">
        <f t="shared" si="4"/>
        <v>0</v>
      </c>
      <c r="H54" s="10" t="str">
        <f t="shared" ref="H54" si="22">IFERROR(IF(D54&lt;&gt;"",(F54-F55)/F55,""),0)</f>
        <v/>
      </c>
      <c r="I54" s="13"/>
    </row>
    <row r="56" spans="2:9" x14ac:dyDescent="0.25">
      <c r="F56" s="22"/>
    </row>
  </sheetData>
  <mergeCells count="3">
    <mergeCell ref="D2:E2"/>
    <mergeCell ref="F2:G2"/>
    <mergeCell ref="H2:I2"/>
  </mergeCells>
  <hyperlinks>
    <hyperlink ref="D2:E2" location="'Salary - MinMax Based'!D2" display="Salary Setup Model 1"/>
    <hyperlink ref="F2:G2" location="'Salary - Midpoint Based'!F2" display="Salary Setup Model 2"/>
    <hyperlink ref="H2:I2" location="'Salary - MidPoint Diff Based'!H2" display="Salary Setup Model 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tabSelected="1" topLeftCell="A26" workbookViewId="0">
      <selection activeCell="A56" sqref="A56:F56"/>
    </sheetView>
  </sheetViews>
  <sheetFormatPr defaultColWidth="0" defaultRowHeight="15" x14ac:dyDescent="0.25"/>
  <cols>
    <col min="1" max="2" width="3.7109375" style="4" customWidth="1"/>
    <col min="3" max="3" width="7.7109375" style="4" customWidth="1"/>
    <col min="4" max="10" width="16.7109375" style="4" customWidth="1"/>
    <col min="11" max="11" width="3.7109375" style="4" customWidth="1"/>
    <col min="12" max="16384" width="8.7109375" style="4" hidden="1"/>
  </cols>
  <sheetData>
    <row r="1" spans="1:11" ht="15.75" thickBot="1" x14ac:dyDescent="0.3"/>
    <row r="2" spans="1:11" s="6" customFormat="1" ht="19.5" thickBot="1" x14ac:dyDescent="0.3">
      <c r="A2" s="5"/>
      <c r="B2" s="5"/>
      <c r="C2" s="5"/>
      <c r="D2" s="30" t="s">
        <v>17</v>
      </c>
      <c r="E2" s="30"/>
      <c r="F2" s="30" t="s">
        <v>18</v>
      </c>
      <c r="G2" s="30"/>
      <c r="H2" s="29" t="s">
        <v>19</v>
      </c>
      <c r="I2" s="29"/>
      <c r="J2" s="5"/>
      <c r="K2" s="5"/>
    </row>
    <row r="4" spans="1:11" s="7" customFormat="1" ht="30" x14ac:dyDescent="0.25">
      <c r="B4" s="8" t="s">
        <v>0</v>
      </c>
      <c r="C4" s="8" t="s">
        <v>1</v>
      </c>
      <c r="D4" s="8" t="s">
        <v>2</v>
      </c>
      <c r="E4" s="8" t="s">
        <v>11</v>
      </c>
      <c r="F4" s="8" t="s">
        <v>12</v>
      </c>
      <c r="G4" s="8" t="s">
        <v>13</v>
      </c>
      <c r="H4" s="8" t="s">
        <v>14</v>
      </c>
      <c r="I4" s="8" t="s">
        <v>15</v>
      </c>
      <c r="J4" s="14" t="s">
        <v>16</v>
      </c>
    </row>
    <row r="5" spans="1:11" x14ac:dyDescent="0.25">
      <c r="B5" s="1">
        <v>1</v>
      </c>
      <c r="C5" s="1">
        <v>50</v>
      </c>
      <c r="D5" s="2" t="s">
        <v>3</v>
      </c>
      <c r="E5" s="9">
        <f>2*F5/(2+1*I5)</f>
        <v>79390.770029999985</v>
      </c>
      <c r="F5" s="9">
        <f t="shared" ref="F5:F18" si="0">IF(J5&lt;&gt;"",J5,F6*H5+F6)</f>
        <v>95268.924035999982</v>
      </c>
      <c r="G5" s="9">
        <f>(F5-E5)+F5</f>
        <v>111147.07804199998</v>
      </c>
      <c r="H5" s="13">
        <v>0.1</v>
      </c>
      <c r="I5" s="13">
        <v>0.4</v>
      </c>
      <c r="J5" s="3"/>
    </row>
    <row r="6" spans="1:11" x14ac:dyDescent="0.25">
      <c r="B6" s="1">
        <v>2</v>
      </c>
      <c r="C6" s="1">
        <v>49</v>
      </c>
      <c r="D6" s="2" t="s">
        <v>20</v>
      </c>
      <c r="E6" s="9">
        <f t="shared" ref="E6:E19" si="1">2*F6/(2+1*I6)</f>
        <v>75311.402399999992</v>
      </c>
      <c r="F6" s="9">
        <f t="shared" si="0"/>
        <v>86608.112759999989</v>
      </c>
      <c r="G6" s="9">
        <f t="shared" ref="G6:G19" si="2">(F6-E6)+F6</f>
        <v>97904.823119999986</v>
      </c>
      <c r="H6" s="13">
        <v>0.15</v>
      </c>
      <c r="I6" s="13">
        <v>0.3</v>
      </c>
      <c r="J6" s="3"/>
    </row>
    <row r="7" spans="1:11" x14ac:dyDescent="0.25">
      <c r="B7" s="1">
        <v>3</v>
      </c>
      <c r="C7" s="1">
        <v>48</v>
      </c>
      <c r="D7" s="2" t="s">
        <v>21</v>
      </c>
      <c r="E7" s="9">
        <f t="shared" si="1"/>
        <v>65488.175999999999</v>
      </c>
      <c r="F7" s="9">
        <f t="shared" si="0"/>
        <v>75311.402399999992</v>
      </c>
      <c r="G7" s="9">
        <f t="shared" si="2"/>
        <v>85134.628799999977</v>
      </c>
      <c r="H7" s="13">
        <v>0.15</v>
      </c>
      <c r="I7" s="13">
        <v>0.3</v>
      </c>
      <c r="J7" s="3"/>
    </row>
    <row r="8" spans="1:11" x14ac:dyDescent="0.25">
      <c r="B8" s="1">
        <v>4</v>
      </c>
      <c r="C8" s="1">
        <v>47</v>
      </c>
      <c r="D8" s="2" t="s">
        <v>4</v>
      </c>
      <c r="E8" s="9">
        <f t="shared" si="1"/>
        <v>56946.240000000005</v>
      </c>
      <c r="F8" s="9">
        <f t="shared" si="0"/>
        <v>65488.175999999999</v>
      </c>
      <c r="G8" s="9">
        <f t="shared" si="2"/>
        <v>74030.111999999994</v>
      </c>
      <c r="H8" s="13">
        <v>0.15</v>
      </c>
      <c r="I8" s="13">
        <v>0.3</v>
      </c>
      <c r="J8" s="3"/>
    </row>
    <row r="9" spans="1:11" x14ac:dyDescent="0.25">
      <c r="B9" s="1">
        <v>5</v>
      </c>
      <c r="C9" s="1">
        <v>46</v>
      </c>
      <c r="D9" s="2" t="s">
        <v>5</v>
      </c>
      <c r="E9" s="9">
        <f t="shared" si="1"/>
        <v>49518.46956521739</v>
      </c>
      <c r="F9" s="9">
        <f t="shared" si="0"/>
        <v>56946.239999999998</v>
      </c>
      <c r="G9" s="9">
        <f t="shared" si="2"/>
        <v>64374.010434782605</v>
      </c>
      <c r="H9" s="13">
        <v>0.2</v>
      </c>
      <c r="I9" s="13">
        <v>0.3</v>
      </c>
      <c r="J9" s="3"/>
    </row>
    <row r="10" spans="1:11" x14ac:dyDescent="0.25">
      <c r="B10" s="1">
        <v>6</v>
      </c>
      <c r="C10" s="1">
        <v>45</v>
      </c>
      <c r="D10" s="2" t="s">
        <v>6</v>
      </c>
      <c r="E10" s="9">
        <f t="shared" si="1"/>
        <v>41265.391304347824</v>
      </c>
      <c r="F10" s="9">
        <f t="shared" si="0"/>
        <v>47455.199999999997</v>
      </c>
      <c r="G10" s="9">
        <f t="shared" si="2"/>
        <v>53645.00869565217</v>
      </c>
      <c r="H10" s="13">
        <v>0.2</v>
      </c>
      <c r="I10" s="13">
        <v>0.3</v>
      </c>
      <c r="J10" s="3"/>
    </row>
    <row r="11" spans="1:11" x14ac:dyDescent="0.25">
      <c r="B11" s="1">
        <v>7</v>
      </c>
      <c r="C11" s="1">
        <v>44</v>
      </c>
      <c r="D11" s="2" t="s">
        <v>7</v>
      </c>
      <c r="E11" s="9">
        <f t="shared" si="1"/>
        <v>34387.826086956527</v>
      </c>
      <c r="F11" s="9">
        <f t="shared" si="0"/>
        <v>39546</v>
      </c>
      <c r="G11" s="9">
        <f t="shared" si="2"/>
        <v>44704.173913043473</v>
      </c>
      <c r="H11" s="13">
        <v>0.2</v>
      </c>
      <c r="I11" s="13">
        <v>0.3</v>
      </c>
      <c r="J11" s="3"/>
    </row>
    <row r="12" spans="1:11" x14ac:dyDescent="0.25">
      <c r="B12" s="1">
        <v>8</v>
      </c>
      <c r="C12" s="1">
        <v>43</v>
      </c>
      <c r="D12" s="2" t="s">
        <v>8</v>
      </c>
      <c r="E12" s="9">
        <f t="shared" si="1"/>
        <v>28656.521739130436</v>
      </c>
      <c r="F12" s="9">
        <f t="shared" si="0"/>
        <v>32955</v>
      </c>
      <c r="G12" s="9">
        <f t="shared" si="2"/>
        <v>37253.478260869568</v>
      </c>
      <c r="H12" s="13">
        <v>0.3</v>
      </c>
      <c r="I12" s="13">
        <v>0.3</v>
      </c>
      <c r="J12" s="3"/>
    </row>
    <row r="13" spans="1:11" x14ac:dyDescent="0.25">
      <c r="B13" s="1">
        <v>9</v>
      </c>
      <c r="C13" s="1">
        <v>42</v>
      </c>
      <c r="D13" s="2" t="s">
        <v>9</v>
      </c>
      <c r="E13" s="9">
        <f t="shared" si="1"/>
        <v>22043.478260869568</v>
      </c>
      <c r="F13" s="9">
        <f t="shared" si="0"/>
        <v>25350</v>
      </c>
      <c r="G13" s="9">
        <f t="shared" si="2"/>
        <v>28656.521739130432</v>
      </c>
      <c r="H13" s="13">
        <v>0.3</v>
      </c>
      <c r="I13" s="13">
        <v>0.3</v>
      </c>
      <c r="J13" s="3"/>
    </row>
    <row r="14" spans="1:11" x14ac:dyDescent="0.25">
      <c r="B14" s="1">
        <v>10</v>
      </c>
      <c r="C14" s="1">
        <v>41</v>
      </c>
      <c r="D14" s="2" t="s">
        <v>10</v>
      </c>
      <c r="E14" s="9">
        <f t="shared" si="1"/>
        <v>16956.521739130436</v>
      </c>
      <c r="F14" s="9">
        <f t="shared" si="0"/>
        <v>19500</v>
      </c>
      <c r="G14" s="9">
        <f t="shared" si="2"/>
        <v>22043.478260869564</v>
      </c>
      <c r="H14" s="13">
        <v>0.3</v>
      </c>
      <c r="I14" s="13">
        <v>0.3</v>
      </c>
      <c r="J14" s="3"/>
    </row>
    <row r="15" spans="1:11" x14ac:dyDescent="0.25">
      <c r="B15" s="1">
        <v>11</v>
      </c>
      <c r="C15" s="1">
        <v>40</v>
      </c>
      <c r="D15" s="2" t="s">
        <v>22</v>
      </c>
      <c r="E15" s="9">
        <f t="shared" si="1"/>
        <v>13043.478260869566</v>
      </c>
      <c r="F15" s="9">
        <f t="shared" si="0"/>
        <v>15000</v>
      </c>
      <c r="G15" s="9">
        <f t="shared" si="2"/>
        <v>16956.521739130432</v>
      </c>
      <c r="H15" s="13">
        <v>0.3</v>
      </c>
      <c r="I15" s="13">
        <v>0.3</v>
      </c>
      <c r="J15" s="3">
        <v>15000</v>
      </c>
    </row>
    <row r="16" spans="1:11" x14ac:dyDescent="0.25">
      <c r="B16" s="1">
        <v>12</v>
      </c>
      <c r="C16" s="1">
        <v>39</v>
      </c>
      <c r="D16" s="2"/>
      <c r="E16" s="9">
        <f t="shared" si="1"/>
        <v>0</v>
      </c>
      <c r="F16" s="9">
        <f t="shared" si="0"/>
        <v>0</v>
      </c>
      <c r="G16" s="9">
        <f t="shared" si="2"/>
        <v>0</v>
      </c>
      <c r="H16" s="18"/>
      <c r="I16" s="13"/>
      <c r="J16" s="3"/>
    </row>
    <row r="17" spans="2:10" x14ac:dyDescent="0.25">
      <c r="B17" s="1">
        <v>13</v>
      </c>
      <c r="C17" s="1">
        <v>38</v>
      </c>
      <c r="D17" s="2"/>
      <c r="E17" s="9">
        <f t="shared" si="1"/>
        <v>0</v>
      </c>
      <c r="F17" s="9">
        <f t="shared" si="0"/>
        <v>0</v>
      </c>
      <c r="G17" s="9">
        <f t="shared" si="2"/>
        <v>0</v>
      </c>
      <c r="H17" s="18"/>
      <c r="I17" s="13"/>
      <c r="J17" s="3"/>
    </row>
    <row r="18" spans="2:10" x14ac:dyDescent="0.25">
      <c r="B18" s="1">
        <v>14</v>
      </c>
      <c r="C18" s="1">
        <v>37</v>
      </c>
      <c r="D18" s="2"/>
      <c r="E18" s="9">
        <f t="shared" si="1"/>
        <v>0</v>
      </c>
      <c r="F18" s="9">
        <f t="shared" si="0"/>
        <v>0</v>
      </c>
      <c r="G18" s="9">
        <f t="shared" si="2"/>
        <v>0</v>
      </c>
      <c r="H18" s="18"/>
      <c r="I18" s="13"/>
      <c r="J18" s="3"/>
    </row>
    <row r="19" spans="2:10" x14ac:dyDescent="0.25">
      <c r="B19" s="16">
        <v>15</v>
      </c>
      <c r="C19" s="1">
        <v>36</v>
      </c>
      <c r="D19" s="17"/>
      <c r="E19" s="15">
        <f t="shared" si="1"/>
        <v>0</v>
      </c>
      <c r="F19" s="15">
        <f>IF(J19&lt;&gt;"",J19,F20*H19+F20)</f>
        <v>0</v>
      </c>
      <c r="G19" s="15">
        <f t="shared" si="2"/>
        <v>0</v>
      </c>
      <c r="H19" s="19"/>
      <c r="I19" s="20"/>
      <c r="J19" s="21"/>
    </row>
    <row r="20" spans="2:10" x14ac:dyDescent="0.25">
      <c r="B20" s="1">
        <v>16</v>
      </c>
      <c r="C20" s="1">
        <v>35</v>
      </c>
      <c r="D20" s="2"/>
      <c r="E20" s="9">
        <f t="shared" ref="E20:E54" si="3">2*F20/(2+1*I20)</f>
        <v>0</v>
      </c>
      <c r="F20" s="9">
        <f t="shared" ref="F20:F54" si="4">IF(J20&lt;&gt;"",J20,F21*H20+F21)</f>
        <v>0</v>
      </c>
      <c r="G20" s="9">
        <f t="shared" ref="G20:G54" si="5">(F20-E20)+F20</f>
        <v>0</v>
      </c>
      <c r="H20" s="18"/>
      <c r="I20" s="13"/>
      <c r="J20" s="3"/>
    </row>
    <row r="21" spans="2:10" x14ac:dyDescent="0.25">
      <c r="B21" s="16">
        <v>17</v>
      </c>
      <c r="C21" s="1">
        <v>34</v>
      </c>
      <c r="D21" s="17"/>
      <c r="E21" s="15">
        <f t="shared" si="3"/>
        <v>0</v>
      </c>
      <c r="F21" s="15">
        <f t="shared" si="4"/>
        <v>0</v>
      </c>
      <c r="G21" s="15">
        <f t="shared" si="5"/>
        <v>0</v>
      </c>
      <c r="H21" s="19"/>
      <c r="I21" s="20"/>
      <c r="J21" s="21"/>
    </row>
    <row r="22" spans="2:10" x14ac:dyDescent="0.25">
      <c r="B22" s="1">
        <v>18</v>
      </c>
      <c r="C22" s="1">
        <v>33</v>
      </c>
      <c r="D22" s="2"/>
      <c r="E22" s="9">
        <f t="shared" si="3"/>
        <v>0</v>
      </c>
      <c r="F22" s="9">
        <f t="shared" si="4"/>
        <v>0</v>
      </c>
      <c r="G22" s="9">
        <f t="shared" si="5"/>
        <v>0</v>
      </c>
      <c r="H22" s="18"/>
      <c r="I22" s="13"/>
      <c r="J22" s="3"/>
    </row>
    <row r="23" spans="2:10" x14ac:dyDescent="0.25">
      <c r="B23" s="16">
        <v>19</v>
      </c>
      <c r="C23" s="1">
        <v>32</v>
      </c>
      <c r="D23" s="17"/>
      <c r="E23" s="15">
        <f t="shared" si="3"/>
        <v>0</v>
      </c>
      <c r="F23" s="15">
        <f t="shared" si="4"/>
        <v>0</v>
      </c>
      <c r="G23" s="15">
        <f t="shared" si="5"/>
        <v>0</v>
      </c>
      <c r="H23" s="19"/>
      <c r="I23" s="20"/>
      <c r="J23" s="21"/>
    </row>
    <row r="24" spans="2:10" x14ac:dyDescent="0.25">
      <c r="B24" s="1">
        <v>20</v>
      </c>
      <c r="C24" s="1">
        <v>31</v>
      </c>
      <c r="D24" s="2"/>
      <c r="E24" s="9">
        <f t="shared" si="3"/>
        <v>0</v>
      </c>
      <c r="F24" s="9">
        <f t="shared" si="4"/>
        <v>0</v>
      </c>
      <c r="G24" s="9">
        <f t="shared" si="5"/>
        <v>0</v>
      </c>
      <c r="H24" s="18"/>
      <c r="I24" s="13"/>
      <c r="J24" s="3"/>
    </row>
    <row r="25" spans="2:10" x14ac:dyDescent="0.25">
      <c r="B25" s="16">
        <v>21</v>
      </c>
      <c r="C25" s="1">
        <v>30</v>
      </c>
      <c r="D25" s="17"/>
      <c r="E25" s="15">
        <f t="shared" si="3"/>
        <v>0</v>
      </c>
      <c r="F25" s="15">
        <f t="shared" si="4"/>
        <v>0</v>
      </c>
      <c r="G25" s="15">
        <f t="shared" si="5"/>
        <v>0</v>
      </c>
      <c r="H25" s="19"/>
      <c r="I25" s="20"/>
      <c r="J25" s="21"/>
    </row>
    <row r="26" spans="2:10" x14ac:dyDescent="0.25">
      <c r="B26" s="1">
        <v>22</v>
      </c>
      <c r="C26" s="1">
        <v>29</v>
      </c>
      <c r="D26" s="2"/>
      <c r="E26" s="9">
        <f t="shared" si="3"/>
        <v>0</v>
      </c>
      <c r="F26" s="9">
        <f t="shared" si="4"/>
        <v>0</v>
      </c>
      <c r="G26" s="9">
        <f t="shared" si="5"/>
        <v>0</v>
      </c>
      <c r="H26" s="18"/>
      <c r="I26" s="13"/>
      <c r="J26" s="3"/>
    </row>
    <row r="27" spans="2:10" x14ac:dyDescent="0.25">
      <c r="B27" s="16">
        <v>23</v>
      </c>
      <c r="C27" s="1">
        <v>28</v>
      </c>
      <c r="D27" s="17"/>
      <c r="E27" s="15">
        <f t="shared" si="3"/>
        <v>0</v>
      </c>
      <c r="F27" s="15">
        <f t="shared" si="4"/>
        <v>0</v>
      </c>
      <c r="G27" s="15">
        <f t="shared" si="5"/>
        <v>0</v>
      </c>
      <c r="H27" s="19"/>
      <c r="I27" s="20"/>
      <c r="J27" s="21"/>
    </row>
    <row r="28" spans="2:10" x14ac:dyDescent="0.25">
      <c r="B28" s="1">
        <v>24</v>
      </c>
      <c r="C28" s="1">
        <v>27</v>
      </c>
      <c r="D28" s="2"/>
      <c r="E28" s="9">
        <f t="shared" si="3"/>
        <v>0</v>
      </c>
      <c r="F28" s="9">
        <f t="shared" si="4"/>
        <v>0</v>
      </c>
      <c r="G28" s="9">
        <f t="shared" si="5"/>
        <v>0</v>
      </c>
      <c r="H28" s="18"/>
      <c r="I28" s="13"/>
      <c r="J28" s="3"/>
    </row>
    <row r="29" spans="2:10" x14ac:dyDescent="0.25">
      <c r="B29" s="16">
        <v>25</v>
      </c>
      <c r="C29" s="1">
        <v>26</v>
      </c>
      <c r="D29" s="17"/>
      <c r="E29" s="15">
        <f t="shared" si="3"/>
        <v>0</v>
      </c>
      <c r="F29" s="15">
        <f t="shared" si="4"/>
        <v>0</v>
      </c>
      <c r="G29" s="15">
        <f t="shared" si="5"/>
        <v>0</v>
      </c>
      <c r="H29" s="19"/>
      <c r="I29" s="20"/>
      <c r="J29" s="21"/>
    </row>
    <row r="30" spans="2:10" x14ac:dyDescent="0.25">
      <c r="B30" s="1">
        <v>26</v>
      </c>
      <c r="C30" s="1">
        <v>25</v>
      </c>
      <c r="D30" s="2"/>
      <c r="E30" s="9">
        <f t="shared" si="3"/>
        <v>0</v>
      </c>
      <c r="F30" s="9">
        <f t="shared" si="4"/>
        <v>0</v>
      </c>
      <c r="G30" s="9">
        <f t="shared" si="5"/>
        <v>0</v>
      </c>
      <c r="H30" s="18"/>
      <c r="I30" s="13"/>
      <c r="J30" s="3"/>
    </row>
    <row r="31" spans="2:10" x14ac:dyDescent="0.25">
      <c r="B31" s="16">
        <v>27</v>
      </c>
      <c r="C31" s="1">
        <v>24</v>
      </c>
      <c r="D31" s="17"/>
      <c r="E31" s="15">
        <f t="shared" si="3"/>
        <v>0</v>
      </c>
      <c r="F31" s="15">
        <f t="shared" si="4"/>
        <v>0</v>
      </c>
      <c r="G31" s="15">
        <f t="shared" si="5"/>
        <v>0</v>
      </c>
      <c r="H31" s="19"/>
      <c r="I31" s="20"/>
      <c r="J31" s="21"/>
    </row>
    <row r="32" spans="2:10" x14ac:dyDescent="0.25">
      <c r="B32" s="1">
        <v>28</v>
      </c>
      <c r="C32" s="1">
        <v>23</v>
      </c>
      <c r="D32" s="2"/>
      <c r="E32" s="9">
        <f t="shared" si="3"/>
        <v>0</v>
      </c>
      <c r="F32" s="9">
        <f t="shared" si="4"/>
        <v>0</v>
      </c>
      <c r="G32" s="9">
        <f t="shared" si="5"/>
        <v>0</v>
      </c>
      <c r="H32" s="18"/>
      <c r="I32" s="13"/>
      <c r="J32" s="3"/>
    </row>
    <row r="33" spans="2:10" x14ac:dyDescent="0.25">
      <c r="B33" s="16">
        <v>29</v>
      </c>
      <c r="C33" s="1">
        <v>22</v>
      </c>
      <c r="D33" s="17"/>
      <c r="E33" s="15">
        <f t="shared" si="3"/>
        <v>0</v>
      </c>
      <c r="F33" s="15">
        <f t="shared" si="4"/>
        <v>0</v>
      </c>
      <c r="G33" s="15">
        <f t="shared" si="5"/>
        <v>0</v>
      </c>
      <c r="H33" s="19"/>
      <c r="I33" s="20"/>
      <c r="J33" s="21"/>
    </row>
    <row r="34" spans="2:10" x14ac:dyDescent="0.25">
      <c r="B34" s="1">
        <v>30</v>
      </c>
      <c r="C34" s="1">
        <v>21</v>
      </c>
      <c r="D34" s="2"/>
      <c r="E34" s="9">
        <f t="shared" si="3"/>
        <v>0</v>
      </c>
      <c r="F34" s="9">
        <f t="shared" si="4"/>
        <v>0</v>
      </c>
      <c r="G34" s="9">
        <f t="shared" si="5"/>
        <v>0</v>
      </c>
      <c r="H34" s="18"/>
      <c r="I34" s="13"/>
      <c r="J34" s="3"/>
    </row>
    <row r="35" spans="2:10" x14ac:dyDescent="0.25">
      <c r="B35" s="16">
        <v>31</v>
      </c>
      <c r="C35" s="1">
        <v>20</v>
      </c>
      <c r="D35" s="17"/>
      <c r="E35" s="15">
        <f t="shared" si="3"/>
        <v>0</v>
      </c>
      <c r="F35" s="15">
        <f t="shared" si="4"/>
        <v>0</v>
      </c>
      <c r="G35" s="15">
        <f t="shared" si="5"/>
        <v>0</v>
      </c>
      <c r="H35" s="19"/>
      <c r="I35" s="20"/>
      <c r="J35" s="21"/>
    </row>
    <row r="36" spans="2:10" x14ac:dyDescent="0.25">
      <c r="B36" s="1">
        <v>32</v>
      </c>
      <c r="C36" s="1">
        <v>19</v>
      </c>
      <c r="D36" s="2"/>
      <c r="E36" s="9">
        <f t="shared" si="3"/>
        <v>0</v>
      </c>
      <c r="F36" s="9">
        <f t="shared" si="4"/>
        <v>0</v>
      </c>
      <c r="G36" s="9">
        <f t="shared" si="5"/>
        <v>0</v>
      </c>
      <c r="H36" s="18"/>
      <c r="I36" s="13"/>
      <c r="J36" s="3"/>
    </row>
    <row r="37" spans="2:10" x14ac:dyDescent="0.25">
      <c r="B37" s="16">
        <v>33</v>
      </c>
      <c r="C37" s="1">
        <v>18</v>
      </c>
      <c r="D37" s="17"/>
      <c r="E37" s="15">
        <f t="shared" si="3"/>
        <v>0</v>
      </c>
      <c r="F37" s="15">
        <f t="shared" si="4"/>
        <v>0</v>
      </c>
      <c r="G37" s="15">
        <f t="shared" si="5"/>
        <v>0</v>
      </c>
      <c r="H37" s="19"/>
      <c r="I37" s="20"/>
      <c r="J37" s="21"/>
    </row>
    <row r="38" spans="2:10" x14ac:dyDescent="0.25">
      <c r="B38" s="1">
        <v>34</v>
      </c>
      <c r="C38" s="1">
        <v>17</v>
      </c>
      <c r="D38" s="2"/>
      <c r="E38" s="9">
        <f t="shared" si="3"/>
        <v>0</v>
      </c>
      <c r="F38" s="9">
        <f t="shared" si="4"/>
        <v>0</v>
      </c>
      <c r="G38" s="9">
        <f t="shared" si="5"/>
        <v>0</v>
      </c>
      <c r="H38" s="18"/>
      <c r="I38" s="13"/>
      <c r="J38" s="3"/>
    </row>
    <row r="39" spans="2:10" x14ac:dyDescent="0.25">
      <c r="B39" s="16">
        <v>35</v>
      </c>
      <c r="C39" s="1">
        <v>16</v>
      </c>
      <c r="D39" s="17"/>
      <c r="E39" s="15">
        <f t="shared" si="3"/>
        <v>0</v>
      </c>
      <c r="F39" s="15">
        <f t="shared" si="4"/>
        <v>0</v>
      </c>
      <c r="G39" s="15">
        <f t="shared" si="5"/>
        <v>0</v>
      </c>
      <c r="H39" s="19"/>
      <c r="I39" s="20"/>
      <c r="J39" s="21"/>
    </row>
    <row r="40" spans="2:10" x14ac:dyDescent="0.25">
      <c r="B40" s="1">
        <v>36</v>
      </c>
      <c r="C40" s="1">
        <v>15</v>
      </c>
      <c r="D40" s="2"/>
      <c r="E40" s="9">
        <f t="shared" si="3"/>
        <v>0</v>
      </c>
      <c r="F40" s="9">
        <f t="shared" si="4"/>
        <v>0</v>
      </c>
      <c r="G40" s="9">
        <f t="shared" si="5"/>
        <v>0</v>
      </c>
      <c r="H40" s="18"/>
      <c r="I40" s="13"/>
      <c r="J40" s="3"/>
    </row>
    <row r="41" spans="2:10" x14ac:dyDescent="0.25">
      <c r="B41" s="16">
        <v>37</v>
      </c>
      <c r="C41" s="1">
        <v>14</v>
      </c>
      <c r="D41" s="17"/>
      <c r="E41" s="15">
        <f t="shared" si="3"/>
        <v>0</v>
      </c>
      <c r="F41" s="15">
        <f t="shared" si="4"/>
        <v>0</v>
      </c>
      <c r="G41" s="15">
        <f t="shared" si="5"/>
        <v>0</v>
      </c>
      <c r="H41" s="19"/>
      <c r="I41" s="20"/>
      <c r="J41" s="21"/>
    </row>
    <row r="42" spans="2:10" x14ac:dyDescent="0.25">
      <c r="B42" s="1">
        <v>38</v>
      </c>
      <c r="C42" s="1">
        <v>13</v>
      </c>
      <c r="D42" s="2"/>
      <c r="E42" s="9">
        <f t="shared" si="3"/>
        <v>0</v>
      </c>
      <c r="F42" s="9">
        <f t="shared" si="4"/>
        <v>0</v>
      </c>
      <c r="G42" s="9">
        <f t="shared" si="5"/>
        <v>0</v>
      </c>
      <c r="H42" s="18"/>
      <c r="I42" s="13"/>
      <c r="J42" s="3"/>
    </row>
    <row r="43" spans="2:10" x14ac:dyDescent="0.25">
      <c r="B43" s="16">
        <v>39</v>
      </c>
      <c r="C43" s="1">
        <v>12</v>
      </c>
      <c r="D43" s="17"/>
      <c r="E43" s="15">
        <f t="shared" si="3"/>
        <v>0</v>
      </c>
      <c r="F43" s="15">
        <f t="shared" si="4"/>
        <v>0</v>
      </c>
      <c r="G43" s="15">
        <f t="shared" si="5"/>
        <v>0</v>
      </c>
      <c r="H43" s="19"/>
      <c r="I43" s="20"/>
      <c r="J43" s="21"/>
    </row>
    <row r="44" spans="2:10" x14ac:dyDescent="0.25">
      <c r="B44" s="1">
        <v>40</v>
      </c>
      <c r="C44" s="1">
        <v>11</v>
      </c>
      <c r="D44" s="2"/>
      <c r="E44" s="9">
        <f t="shared" si="3"/>
        <v>0</v>
      </c>
      <c r="F44" s="9">
        <f t="shared" si="4"/>
        <v>0</v>
      </c>
      <c r="G44" s="9">
        <f t="shared" si="5"/>
        <v>0</v>
      </c>
      <c r="H44" s="18"/>
      <c r="I44" s="13"/>
      <c r="J44" s="3"/>
    </row>
    <row r="45" spans="2:10" x14ac:dyDescent="0.25">
      <c r="B45" s="16">
        <v>41</v>
      </c>
      <c r="C45" s="1">
        <v>10</v>
      </c>
      <c r="D45" s="17"/>
      <c r="E45" s="15">
        <f t="shared" si="3"/>
        <v>0</v>
      </c>
      <c r="F45" s="15">
        <f t="shared" si="4"/>
        <v>0</v>
      </c>
      <c r="G45" s="15">
        <f t="shared" si="5"/>
        <v>0</v>
      </c>
      <c r="H45" s="19"/>
      <c r="I45" s="20"/>
      <c r="J45" s="21"/>
    </row>
    <row r="46" spans="2:10" x14ac:dyDescent="0.25">
      <c r="B46" s="1">
        <v>42</v>
      </c>
      <c r="C46" s="1">
        <v>9</v>
      </c>
      <c r="D46" s="2"/>
      <c r="E46" s="9">
        <f t="shared" si="3"/>
        <v>0</v>
      </c>
      <c r="F46" s="9">
        <f t="shared" si="4"/>
        <v>0</v>
      </c>
      <c r="G46" s="9">
        <f t="shared" si="5"/>
        <v>0</v>
      </c>
      <c r="H46" s="18"/>
      <c r="I46" s="13"/>
      <c r="J46" s="3"/>
    </row>
    <row r="47" spans="2:10" x14ac:dyDescent="0.25">
      <c r="B47" s="16">
        <v>43</v>
      </c>
      <c r="C47" s="1">
        <v>8</v>
      </c>
      <c r="D47" s="17"/>
      <c r="E47" s="15">
        <f t="shared" si="3"/>
        <v>0</v>
      </c>
      <c r="F47" s="15">
        <f t="shared" si="4"/>
        <v>0</v>
      </c>
      <c r="G47" s="15">
        <f t="shared" si="5"/>
        <v>0</v>
      </c>
      <c r="H47" s="19"/>
      <c r="I47" s="20"/>
      <c r="J47" s="21"/>
    </row>
    <row r="48" spans="2:10" x14ac:dyDescent="0.25">
      <c r="B48" s="1">
        <v>44</v>
      </c>
      <c r="C48" s="1">
        <v>7</v>
      </c>
      <c r="D48" s="2"/>
      <c r="E48" s="9">
        <f t="shared" si="3"/>
        <v>0</v>
      </c>
      <c r="F48" s="9">
        <f t="shared" si="4"/>
        <v>0</v>
      </c>
      <c r="G48" s="9">
        <f t="shared" si="5"/>
        <v>0</v>
      </c>
      <c r="H48" s="18"/>
      <c r="I48" s="13"/>
      <c r="J48" s="3"/>
    </row>
    <row r="49" spans="2:10" x14ac:dyDescent="0.25">
      <c r="B49" s="16">
        <v>45</v>
      </c>
      <c r="C49" s="1">
        <v>6</v>
      </c>
      <c r="D49" s="17"/>
      <c r="E49" s="15">
        <f t="shared" si="3"/>
        <v>0</v>
      </c>
      <c r="F49" s="15">
        <f t="shared" si="4"/>
        <v>0</v>
      </c>
      <c r="G49" s="15">
        <f t="shared" si="5"/>
        <v>0</v>
      </c>
      <c r="H49" s="19"/>
      <c r="I49" s="20"/>
      <c r="J49" s="21"/>
    </row>
    <row r="50" spans="2:10" x14ac:dyDescent="0.25">
      <c r="B50" s="1">
        <v>46</v>
      </c>
      <c r="C50" s="1">
        <v>5</v>
      </c>
      <c r="D50" s="2"/>
      <c r="E50" s="9">
        <f t="shared" si="3"/>
        <v>0</v>
      </c>
      <c r="F50" s="9">
        <f t="shared" si="4"/>
        <v>0</v>
      </c>
      <c r="G50" s="9">
        <f t="shared" si="5"/>
        <v>0</v>
      </c>
      <c r="H50" s="18"/>
      <c r="I50" s="13"/>
      <c r="J50" s="3"/>
    </row>
    <row r="51" spans="2:10" x14ac:dyDescent="0.25">
      <c r="B51" s="16">
        <v>47</v>
      </c>
      <c r="C51" s="1">
        <v>4</v>
      </c>
      <c r="D51" s="17"/>
      <c r="E51" s="15">
        <f t="shared" si="3"/>
        <v>0</v>
      </c>
      <c r="F51" s="15">
        <f t="shared" si="4"/>
        <v>0</v>
      </c>
      <c r="G51" s="15">
        <f t="shared" si="5"/>
        <v>0</v>
      </c>
      <c r="H51" s="19"/>
      <c r="I51" s="20"/>
      <c r="J51" s="21"/>
    </row>
    <row r="52" spans="2:10" x14ac:dyDescent="0.25">
      <c r="B52" s="1">
        <v>48</v>
      </c>
      <c r="C52" s="1">
        <v>3</v>
      </c>
      <c r="D52" s="2"/>
      <c r="E52" s="9">
        <f t="shared" si="3"/>
        <v>0</v>
      </c>
      <c r="F52" s="9">
        <f t="shared" si="4"/>
        <v>0</v>
      </c>
      <c r="G52" s="9">
        <f t="shared" si="5"/>
        <v>0</v>
      </c>
      <c r="H52" s="18"/>
      <c r="I52" s="13"/>
      <c r="J52" s="3"/>
    </row>
    <row r="53" spans="2:10" x14ac:dyDescent="0.25">
      <c r="B53" s="16">
        <v>49</v>
      </c>
      <c r="C53" s="1">
        <v>2</v>
      </c>
      <c r="D53" s="17"/>
      <c r="E53" s="15">
        <f t="shared" si="3"/>
        <v>0</v>
      </c>
      <c r="F53" s="15">
        <f t="shared" si="4"/>
        <v>0</v>
      </c>
      <c r="G53" s="15">
        <f t="shared" si="5"/>
        <v>0</v>
      </c>
      <c r="H53" s="19"/>
      <c r="I53" s="20"/>
      <c r="J53" s="21"/>
    </row>
    <row r="54" spans="2:10" x14ac:dyDescent="0.25">
      <c r="B54" s="1">
        <v>50</v>
      </c>
      <c r="C54" s="1">
        <v>1</v>
      </c>
      <c r="D54" s="2"/>
      <c r="E54" s="9">
        <f t="shared" si="3"/>
        <v>0</v>
      </c>
      <c r="F54" s="9">
        <f t="shared" si="4"/>
        <v>0</v>
      </c>
      <c r="G54" s="9">
        <f t="shared" si="5"/>
        <v>0</v>
      </c>
      <c r="H54" s="18"/>
      <c r="I54" s="13"/>
      <c r="J54" s="3"/>
    </row>
    <row r="56" spans="2:10" x14ac:dyDescent="0.25">
      <c r="F56" s="22"/>
    </row>
  </sheetData>
  <mergeCells count="3">
    <mergeCell ref="D2:E2"/>
    <mergeCell ref="F2:G2"/>
    <mergeCell ref="H2:I2"/>
  </mergeCells>
  <hyperlinks>
    <hyperlink ref="D2:E2" location="'Salary - MinMax Based'!D2" display="Salary Setup Model 1"/>
    <hyperlink ref="F2:G2" location="'Salary - Midpoint Based'!F2" display="Salary Setup Model 2"/>
    <hyperlink ref="H2:I2" location="'Salary - MidPoint Diff Based'!H2" display="Salary Setup Model 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E30" sqref="E30"/>
    </sheetView>
  </sheetViews>
  <sheetFormatPr defaultColWidth="12.42578125" defaultRowHeight="15.6" customHeight="1" x14ac:dyDescent="0.25"/>
  <cols>
    <col min="1" max="1" width="12.42578125" style="26" customWidth="1"/>
    <col min="2" max="16384" width="12.42578125" style="26"/>
  </cols>
  <sheetData>
    <row r="4" spans="1:1" s="24" customFormat="1" ht="15.6" customHeight="1" x14ac:dyDescent="0.4">
      <c r="A4" s="23"/>
    </row>
    <row r="5" spans="1:1" s="24" customFormat="1" ht="15.6" customHeight="1" x14ac:dyDescent="0.4">
      <c r="A5" s="25"/>
    </row>
    <row r="40" spans="1:15" s="24" customFormat="1" ht="30" customHeight="1" x14ac:dyDescent="0.4">
      <c r="A40" s="31" t="s">
        <v>23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27"/>
      <c r="N40" s="27"/>
      <c r="O40" s="27"/>
    </row>
    <row r="41" spans="1:15" s="24" customFormat="1" ht="30" customHeight="1" x14ac:dyDescent="0.4">
      <c r="A41" s="32" t="s">
        <v>24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28"/>
      <c r="N41" s="28"/>
      <c r="O41" s="28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Salary - MinMax Based</vt:lpstr>
      <vt:lpstr>Salary - Midpoint Based</vt:lpstr>
      <vt:lpstr>Salary - MidPoint Diff Based</vt:lpstr>
      <vt:lpstr>Copyright-2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2018-07-16T14:16:18Z</dcterms:created>
  <dcterms:modified xsi:type="dcterms:W3CDTF">2022-05-02T06:45:49Z</dcterms:modified>
</cp:coreProperties>
</file>