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/>
  </bookViews>
  <sheets>
    <sheet name="COGS" sheetId="1" r:id="rId1"/>
    <sheet name="Copyright-2" sheetId="7" state="hidden" r:id="rId2"/>
  </sheets>
  <calcPr calcId="191029"/>
</workbook>
</file>

<file path=xl/calcChain.xml><?xml version="1.0" encoding="utf-8"?>
<calcChain xmlns="http://schemas.openxmlformats.org/spreadsheetml/2006/main">
  <c r="H16" i="1" l="1"/>
  <c r="H15" i="1"/>
  <c r="H14" i="1"/>
  <c r="H13" i="1"/>
  <c r="G12" i="1"/>
  <c r="D9" i="1" s="1"/>
  <c r="K12" i="1" s="1"/>
  <c r="L12" i="1" s="1"/>
  <c r="F12" i="1"/>
  <c r="B12" i="1"/>
  <c r="H12" i="1" l="1"/>
  <c r="G8" i="1"/>
  <c r="H8" i="1" s="1"/>
  <c r="I12" i="1"/>
  <c r="I13" i="1" s="1"/>
  <c r="I14" i="1" s="1"/>
  <c r="J14" i="1" s="1"/>
  <c r="J12" i="1"/>
  <c r="I15" i="1"/>
  <c r="J15" i="1" s="1"/>
  <c r="K13" i="1"/>
  <c r="L13" i="1" s="1"/>
  <c r="J13" i="1" l="1"/>
  <c r="I16" i="1"/>
  <c r="J16" i="1" s="1"/>
  <c r="K14" i="1"/>
  <c r="L14" i="1" s="1"/>
  <c r="I17" i="1" l="1"/>
  <c r="J17" i="1" s="1"/>
  <c r="K15" i="1"/>
  <c r="L15" i="1" s="1"/>
  <c r="I18" i="1" l="1"/>
  <c r="J18" i="1" s="1"/>
  <c r="K16" i="1"/>
  <c r="L16" i="1" s="1"/>
  <c r="I19" i="1" l="1"/>
  <c r="J19" i="1" s="1"/>
  <c r="K17" i="1"/>
  <c r="L17" i="1" s="1"/>
  <c r="I20" i="1" l="1"/>
  <c r="J20" i="1" s="1"/>
  <c r="K18" i="1"/>
  <c r="L18" i="1" s="1"/>
  <c r="I21" i="1" l="1"/>
  <c r="J21" i="1" s="1"/>
  <c r="K19" i="1"/>
  <c r="L19" i="1" s="1"/>
  <c r="I22" i="1" l="1"/>
  <c r="J22" i="1" s="1"/>
  <c r="K20" i="1"/>
  <c r="L20" i="1" s="1"/>
  <c r="I23" i="1" l="1"/>
  <c r="J23" i="1" s="1"/>
  <c r="K21" i="1"/>
  <c r="L21" i="1" s="1"/>
  <c r="I24" i="1" l="1"/>
  <c r="J24" i="1" s="1"/>
  <c r="K22" i="1"/>
  <c r="L22" i="1" s="1"/>
  <c r="I25" i="1" l="1"/>
  <c r="J25" i="1" s="1"/>
  <c r="K23" i="1"/>
  <c r="L23" i="1" s="1"/>
  <c r="I26" i="1" l="1"/>
  <c r="J26" i="1" s="1"/>
  <c r="K24" i="1"/>
  <c r="L24" i="1" s="1"/>
  <c r="I27" i="1" l="1"/>
  <c r="J27" i="1" s="1"/>
  <c r="K25" i="1"/>
  <c r="L25" i="1" s="1"/>
  <c r="I28" i="1" l="1"/>
  <c r="J28" i="1" s="1"/>
  <c r="K26" i="1"/>
  <c r="L26" i="1" s="1"/>
  <c r="I29" i="1" l="1"/>
  <c r="J29" i="1" s="1"/>
  <c r="K27" i="1"/>
  <c r="L27" i="1" s="1"/>
  <c r="I30" i="1" l="1"/>
  <c r="J30" i="1" s="1"/>
  <c r="K28" i="1"/>
  <c r="L28" i="1" s="1"/>
  <c r="I31" i="1" l="1"/>
  <c r="J31" i="1" s="1"/>
  <c r="K29" i="1"/>
  <c r="L29" i="1" s="1"/>
  <c r="I32" i="1" l="1"/>
  <c r="J32" i="1" s="1"/>
  <c r="K30" i="1"/>
  <c r="L30" i="1" s="1"/>
  <c r="I33" i="1" l="1"/>
  <c r="J33" i="1" s="1"/>
  <c r="K31" i="1"/>
  <c r="L31" i="1" s="1"/>
  <c r="I34" i="1" l="1"/>
  <c r="J34" i="1" s="1"/>
  <c r="K32" i="1"/>
  <c r="L32" i="1" s="1"/>
  <c r="I35" i="1" l="1"/>
  <c r="J35" i="1" s="1"/>
  <c r="K33" i="1"/>
  <c r="L33" i="1" s="1"/>
  <c r="I36" i="1" l="1"/>
  <c r="J36" i="1" s="1"/>
  <c r="K34" i="1"/>
  <c r="L34" i="1" s="1"/>
  <c r="I37" i="1" l="1"/>
  <c r="J37" i="1" s="1"/>
  <c r="K35" i="1"/>
  <c r="L35" i="1" s="1"/>
  <c r="I38" i="1" l="1"/>
  <c r="J38" i="1" s="1"/>
  <c r="K36" i="1"/>
  <c r="L36" i="1" s="1"/>
  <c r="I39" i="1" l="1"/>
  <c r="J39" i="1" s="1"/>
  <c r="K37" i="1"/>
  <c r="L37" i="1" s="1"/>
  <c r="I40" i="1" l="1"/>
  <c r="J40" i="1" s="1"/>
  <c r="I41" i="1"/>
  <c r="J41" i="1" s="1"/>
  <c r="K38" i="1"/>
  <c r="L38" i="1" s="1"/>
  <c r="I42" i="1" l="1"/>
  <c r="J42" i="1" s="1"/>
  <c r="K39" i="1"/>
  <c r="L39" i="1" s="1"/>
  <c r="I43" i="1" l="1"/>
  <c r="J43" i="1" s="1"/>
  <c r="K40" i="1"/>
  <c r="L40" i="1" s="1"/>
  <c r="I44" i="1" l="1"/>
  <c r="J44" i="1" s="1"/>
  <c r="K41" i="1"/>
  <c r="L41" i="1" s="1"/>
  <c r="I45" i="1" l="1"/>
  <c r="J45" i="1" s="1"/>
  <c r="K42" i="1"/>
  <c r="L42" i="1" s="1"/>
  <c r="I46" i="1" l="1"/>
  <c r="J46" i="1" s="1"/>
  <c r="K43" i="1"/>
  <c r="L43" i="1" s="1"/>
  <c r="I47" i="1" l="1"/>
  <c r="J47" i="1" s="1"/>
  <c r="K44" i="1"/>
  <c r="L44" i="1" s="1"/>
  <c r="K45" i="1" l="1"/>
  <c r="L45" i="1" s="1"/>
  <c r="K46" i="1" l="1"/>
  <c r="L46" i="1" s="1"/>
  <c r="K47" i="1" l="1"/>
  <c r="L47" i="1" s="1"/>
  <c r="G9" i="1" l="1"/>
  <c r="H9" i="1" s="1"/>
  <c r="G7" i="1" l="1"/>
  <c r="H7" i="1" s="1"/>
</calcChain>
</file>

<file path=xl/sharedStrings.xml><?xml version="1.0" encoding="utf-8"?>
<sst xmlns="http://schemas.openxmlformats.org/spreadsheetml/2006/main" count="33" uniqueCount="26">
  <si>
    <t>Company Name :</t>
  </si>
  <si>
    <t>Electronic Goods Inc.</t>
  </si>
  <si>
    <t>Month Period :</t>
  </si>
  <si>
    <t>Beginning Inventory :</t>
  </si>
  <si>
    <t xml:space="preserve"> unit</t>
  </si>
  <si>
    <t>COGS (USD)</t>
  </si>
  <si>
    <t>Total</t>
  </si>
  <si>
    <t>Per Unit</t>
  </si>
  <si>
    <t>Beginning Inventory Price (USD) :</t>
  </si>
  <si>
    <t xml:space="preserve"> </t>
  </si>
  <si>
    <t>Average</t>
  </si>
  <si>
    <t>Sold Unit :</t>
  </si>
  <si>
    <t>FIFO</t>
  </si>
  <si>
    <t>Ending Inventory :</t>
  </si>
  <si>
    <t>LIFO</t>
  </si>
  <si>
    <t>Date</t>
  </si>
  <si>
    <t>PO #</t>
  </si>
  <si>
    <t>Item Name</t>
  </si>
  <si>
    <t>Price (USD)</t>
  </si>
  <si>
    <t>Total Price</t>
  </si>
  <si>
    <t>Mobile Phone Battery</t>
  </si>
  <si>
    <t>COST OF GOODS SOLD CALCULATOR</t>
  </si>
  <si>
    <t>Quantity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</si>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</sst>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m\-yy;@"/>
    <numFmt numFmtId="165" formatCode="_(* #,##0_);_(* \(#,##0\);_(* &quot;-&quot;??_);_(@_)"/>
    <numFmt numFmtId="166" formatCode="[$-409]d\-m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Segoe UI"/>
      <family val="2"/>
    </font>
    <font>
      <b/>
      <sz val="11"/>
      <color indexed="9"/>
      <name val="Segoe UI"/>
      <family val="2"/>
    </font>
    <font>
      <b/>
      <sz val="14"/>
      <color indexed="9"/>
      <name val="Segoe UI"/>
      <family val="2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8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164" fontId="2" fillId="0" borderId="2" xfId="0" applyNumberFormat="1" applyFont="1" applyBorder="1" applyAlignment="1" applyProtection="1">
      <alignment vertical="center"/>
      <protection locked="0"/>
    </xf>
    <xf numFmtId="165" fontId="2" fillId="0" borderId="2" xfId="1" applyNumberFormat="1" applyFont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165" fontId="3" fillId="2" borderId="3" xfId="0" applyNumberFormat="1" applyFont="1" applyFill="1" applyBorder="1" applyAlignment="1" applyProtection="1">
      <alignment horizontal="center" vertical="center"/>
      <protection locked="0"/>
    </xf>
    <xf numFmtId="165" fontId="2" fillId="0" borderId="1" xfId="1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43" fontId="2" fillId="3" borderId="3" xfId="1" applyFont="1" applyFill="1" applyBorder="1" applyAlignment="1" applyProtection="1">
      <alignment horizontal="center" vertical="center"/>
      <protection locked="0" hidden="1"/>
    </xf>
    <xf numFmtId="43" fontId="2" fillId="3" borderId="3" xfId="1" applyFont="1" applyFill="1" applyBorder="1" applyAlignment="1" applyProtection="1">
      <alignment horizontal="center" vertical="center"/>
      <protection hidden="1"/>
    </xf>
    <xf numFmtId="165" fontId="2" fillId="3" borderId="2" xfId="1" applyNumberFormat="1" applyFont="1" applyFill="1" applyBorder="1" applyAlignment="1" applyProtection="1">
      <alignment vertical="center"/>
      <protection hidden="1"/>
    </xf>
    <xf numFmtId="165" fontId="2" fillId="0" borderId="0" xfId="0" applyNumberFormat="1" applyFont="1" applyAlignment="1" applyProtection="1">
      <alignment vertical="center"/>
      <protection locked="0"/>
    </xf>
    <xf numFmtId="43" fontId="2" fillId="0" borderId="0" xfId="1" applyFont="1" applyAlignment="1" applyProtection="1">
      <alignment vertical="center"/>
      <protection locked="0"/>
    </xf>
    <xf numFmtId="43" fontId="2" fillId="0" borderId="0" xfId="0" applyNumberFormat="1" applyFont="1" applyAlignment="1" applyProtection="1">
      <alignment vertical="center"/>
      <protection locked="0"/>
    </xf>
    <xf numFmtId="43" fontId="2" fillId="0" borderId="1" xfId="1" applyFont="1" applyBorder="1" applyAlignment="1" applyProtection="1">
      <alignment vertical="center"/>
      <protection locked="0"/>
    </xf>
    <xf numFmtId="165" fontId="2" fillId="3" borderId="3" xfId="1" applyNumberFormat="1" applyFont="1" applyFill="1" applyBorder="1" applyAlignment="1" applyProtection="1">
      <alignment vertical="center"/>
      <protection hidden="1"/>
    </xf>
    <xf numFmtId="165" fontId="2" fillId="3" borderId="3" xfId="0" applyNumberFormat="1" applyFont="1" applyFill="1" applyBorder="1" applyAlignment="1" applyProtection="1">
      <alignment vertical="center"/>
      <protection hidden="1"/>
    </xf>
    <xf numFmtId="166" fontId="2" fillId="0" borderId="3" xfId="0" applyNumberFormat="1" applyFont="1" applyBorder="1" applyAlignment="1" applyProtection="1">
      <alignment horizontal="right" vertical="center" indent="1"/>
      <protection locked="0"/>
    </xf>
    <xf numFmtId="165" fontId="2" fillId="3" borderId="3" xfId="1" applyNumberFormat="1" applyFont="1" applyFill="1" applyBorder="1" applyAlignment="1" applyProtection="1">
      <alignment horizontal="center" vertical="center"/>
      <protection hidden="1"/>
    </xf>
    <xf numFmtId="43" fontId="2" fillId="3" borderId="3" xfId="1" applyFont="1" applyFill="1" applyBorder="1" applyAlignment="1" applyProtection="1">
      <alignment vertical="center"/>
      <protection hidden="1"/>
    </xf>
    <xf numFmtId="43" fontId="2" fillId="0" borderId="3" xfId="1" applyFont="1" applyBorder="1" applyAlignment="1" applyProtection="1">
      <alignment vertical="center"/>
      <protection locked="0"/>
    </xf>
    <xf numFmtId="165" fontId="2" fillId="0" borderId="3" xfId="1" applyNumberFormat="1" applyFont="1" applyBorder="1" applyAlignment="1" applyProtection="1">
      <alignment horizontal="center" vertical="center"/>
      <protection locked="0"/>
    </xf>
    <xf numFmtId="0" fontId="6" fillId="0" borderId="0" xfId="2" applyFont="1"/>
    <xf numFmtId="0" fontId="7" fillId="0" borderId="0" xfId="2" applyFont="1"/>
    <xf numFmtId="0" fontId="9" fillId="0" borderId="0" xfId="3" applyFont="1"/>
    <xf numFmtId="0" fontId="5" fillId="0" borderId="0" xfId="2"/>
    <xf numFmtId="0" fontId="6" fillId="0" borderId="0" xfId="2" applyFont="1" applyAlignment="1"/>
    <xf numFmtId="0" fontId="10" fillId="0" borderId="0" xfId="3" applyFont="1" applyAlignment="1"/>
    <xf numFmtId="0" fontId="2" fillId="0" borderId="3" xfId="0" applyFont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left" vertical="center"/>
      <protection hidden="1"/>
    </xf>
    <xf numFmtId="0" fontId="2" fillId="3" borderId="2" xfId="0" applyFont="1" applyFill="1" applyBorder="1" applyAlignment="1" applyProtection="1">
      <alignment horizontal="left" vertical="center"/>
      <protection hidden="1"/>
    </xf>
    <xf numFmtId="0" fontId="2" fillId="3" borderId="5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6" fillId="0" borderId="0" xfId="2" applyFont="1" applyAlignment="1">
      <alignment horizontal="left"/>
    </xf>
    <xf numFmtId="0" fontId="10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3"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showGridLines="0" tabSelected="1" workbookViewId="0">
      <selection activeCell="B16" sqref="B16"/>
    </sheetView>
  </sheetViews>
  <sheetFormatPr defaultColWidth="0" defaultRowHeight="15" zeroHeight="1" x14ac:dyDescent="0.25"/>
  <cols>
    <col min="1" max="1" width="2.7109375" customWidth="1"/>
    <col min="2" max="2" width="16.42578125" customWidth="1"/>
    <col min="3" max="3" width="15" customWidth="1"/>
    <col min="4" max="4" width="14.28515625" customWidth="1"/>
    <col min="5" max="5" width="18.7109375" customWidth="1"/>
    <col min="6" max="8" width="12.7109375" customWidth="1"/>
    <col min="9" max="12" width="0" hidden="1" customWidth="1"/>
    <col min="13" max="13" width="3.140625" customWidth="1"/>
    <col min="14" max="16384" width="8.7109375" hidden="1"/>
  </cols>
  <sheetData>
    <row r="1" spans="1:12" ht="16.5" x14ac:dyDescent="0.25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</row>
    <row r="2" spans="1:12" ht="20.25" x14ac:dyDescent="0.25">
      <c r="A2" s="1"/>
      <c r="B2" s="35" t="s">
        <v>21</v>
      </c>
      <c r="C2" s="35"/>
      <c r="D2" s="35"/>
      <c r="E2" s="35"/>
      <c r="F2" s="35"/>
      <c r="G2" s="35"/>
      <c r="H2" s="35"/>
      <c r="I2" s="3"/>
      <c r="J2" s="3"/>
      <c r="K2" s="3"/>
      <c r="L2" s="3"/>
    </row>
    <row r="3" spans="1:12" ht="16.5" x14ac:dyDescent="0.25">
      <c r="A3" s="1"/>
      <c r="B3" s="1"/>
      <c r="C3" s="1"/>
      <c r="D3" s="1"/>
      <c r="E3" s="1"/>
      <c r="F3" s="1"/>
      <c r="G3" s="1"/>
      <c r="H3" s="2"/>
      <c r="I3" s="1"/>
      <c r="J3" s="1"/>
      <c r="K3" s="1"/>
      <c r="L3" s="1"/>
    </row>
    <row r="4" spans="1:12" ht="16.5" x14ac:dyDescent="0.25">
      <c r="A4" s="1"/>
      <c r="B4" s="1"/>
      <c r="C4" s="4" t="s">
        <v>0</v>
      </c>
      <c r="D4" s="36" t="s">
        <v>1</v>
      </c>
      <c r="E4" s="36"/>
      <c r="F4" s="36"/>
      <c r="G4" s="1"/>
      <c r="H4" s="2"/>
      <c r="I4" s="1"/>
      <c r="J4" s="1"/>
      <c r="K4" s="1"/>
      <c r="L4" s="1"/>
    </row>
    <row r="5" spans="1:12" ht="16.5" x14ac:dyDescent="0.25">
      <c r="A5" s="1"/>
      <c r="B5" s="1"/>
      <c r="C5" s="4" t="s">
        <v>2</v>
      </c>
      <c r="D5" s="5">
        <v>43922</v>
      </c>
      <c r="E5" s="1"/>
      <c r="F5" s="1"/>
      <c r="G5" s="1"/>
      <c r="H5" s="2"/>
      <c r="I5" s="1"/>
      <c r="J5" s="1"/>
      <c r="K5" s="1"/>
      <c r="L5" s="1"/>
    </row>
    <row r="6" spans="1:12" ht="16.5" x14ac:dyDescent="0.25">
      <c r="A6" s="1"/>
      <c r="B6" s="1"/>
      <c r="C6" s="4" t="s">
        <v>3</v>
      </c>
      <c r="D6" s="6">
        <v>100</v>
      </c>
      <c r="E6" s="1" t="s">
        <v>4</v>
      </c>
      <c r="F6" s="7" t="s">
        <v>5</v>
      </c>
      <c r="G6" s="8" t="s">
        <v>6</v>
      </c>
      <c r="H6" s="7" t="s">
        <v>7</v>
      </c>
      <c r="I6" s="1"/>
      <c r="J6" s="1"/>
      <c r="K6" s="1"/>
      <c r="L6" s="1"/>
    </row>
    <row r="7" spans="1:12" ht="16.5" x14ac:dyDescent="0.25">
      <c r="A7" s="1"/>
      <c r="B7" s="1"/>
      <c r="C7" s="4" t="s">
        <v>8</v>
      </c>
      <c r="D7" s="17">
        <v>40</v>
      </c>
      <c r="E7" s="1" t="s">
        <v>9</v>
      </c>
      <c r="F7" s="10" t="s">
        <v>12</v>
      </c>
      <c r="G7" s="12">
        <f>SUMPRODUCT(J12:J47,F12:F47)</f>
        <v>16000</v>
      </c>
      <c r="H7" s="12">
        <f>G7/D8</f>
        <v>40</v>
      </c>
      <c r="I7" s="1"/>
      <c r="J7" s="1"/>
      <c r="K7" s="1"/>
      <c r="L7" s="1"/>
    </row>
    <row r="8" spans="1:12" ht="16.5" x14ac:dyDescent="0.25">
      <c r="A8" s="1"/>
      <c r="B8" s="1"/>
      <c r="C8" s="4" t="s">
        <v>11</v>
      </c>
      <c r="D8" s="9">
        <v>400</v>
      </c>
      <c r="E8" s="1" t="s">
        <v>4</v>
      </c>
      <c r="F8" s="10" t="s">
        <v>10</v>
      </c>
      <c r="G8" s="11">
        <f>D8*SUM(H12:H47)/SUM(G12:G47)</f>
        <v>17333.333333333332</v>
      </c>
      <c r="H8" s="11">
        <f>G8/D8</f>
        <v>43.333333333333329</v>
      </c>
      <c r="I8" s="1"/>
      <c r="J8" s="1"/>
      <c r="K8" s="1"/>
      <c r="L8" s="1"/>
    </row>
    <row r="9" spans="1:12" ht="16.5" x14ac:dyDescent="0.25">
      <c r="A9" s="1"/>
      <c r="B9" s="1"/>
      <c r="C9" s="4" t="s">
        <v>13</v>
      </c>
      <c r="D9" s="13">
        <f>SUM(G12:G47)-D8</f>
        <v>200</v>
      </c>
      <c r="E9" s="1" t="s">
        <v>4</v>
      </c>
      <c r="F9" s="10" t="s">
        <v>14</v>
      </c>
      <c r="G9" s="12">
        <f>SUMPRODUCT(L12:L47,F12:F47)</f>
        <v>18000</v>
      </c>
      <c r="H9" s="12">
        <f>G9/D8</f>
        <v>45</v>
      </c>
      <c r="I9" s="14"/>
      <c r="J9" s="15"/>
      <c r="K9" s="16"/>
      <c r="L9" s="1"/>
    </row>
    <row r="10" spans="1:12" ht="16.5" x14ac:dyDescent="0.25">
      <c r="A10" s="1"/>
      <c r="B10" s="1"/>
      <c r="C10" s="1"/>
      <c r="D10" s="1"/>
      <c r="E10" s="1"/>
      <c r="F10" s="1"/>
      <c r="G10" s="14"/>
      <c r="H10" s="2"/>
      <c r="I10" s="14"/>
      <c r="J10" s="1"/>
      <c r="K10" s="1"/>
      <c r="L10" s="1"/>
    </row>
    <row r="11" spans="1:12" ht="16.5" x14ac:dyDescent="0.25">
      <c r="A11" s="2"/>
      <c r="B11" s="7" t="s">
        <v>15</v>
      </c>
      <c r="C11" s="7" t="s">
        <v>16</v>
      </c>
      <c r="D11" s="37" t="s">
        <v>17</v>
      </c>
      <c r="E11" s="37"/>
      <c r="F11" s="7" t="s">
        <v>18</v>
      </c>
      <c r="G11" s="7" t="s">
        <v>22</v>
      </c>
      <c r="H11" s="7" t="s">
        <v>19</v>
      </c>
      <c r="I11" s="37" t="s">
        <v>12</v>
      </c>
      <c r="J11" s="37"/>
      <c r="K11" s="37" t="s">
        <v>14</v>
      </c>
      <c r="L11" s="37"/>
    </row>
    <row r="12" spans="1:12" ht="16.5" x14ac:dyDescent="0.25">
      <c r="A12" s="1"/>
      <c r="B12" s="32" t="str">
        <f>"  Beginning Inventory as of  "&amp; TEXT(D5,"d mmm yy")</f>
        <v xml:space="preserve">  Beginning Inventory as of  1 Apr 20</v>
      </c>
      <c r="C12" s="33"/>
      <c r="D12" s="33"/>
      <c r="E12" s="34"/>
      <c r="F12" s="22">
        <f>D7</f>
        <v>40</v>
      </c>
      <c r="G12" s="21">
        <f>D6</f>
        <v>100</v>
      </c>
      <c r="H12" s="22">
        <f>G12*F12</f>
        <v>4000</v>
      </c>
      <c r="I12" s="18">
        <f>D8-G12</f>
        <v>300</v>
      </c>
      <c r="J12" s="19">
        <f>IF(I12&gt;=0,G12,IF(I12&lt;0,IF(G12+I12&gt;=0,G12+I12,0),0))</f>
        <v>100</v>
      </c>
      <c r="K12" s="18">
        <f>D9-G12</f>
        <v>100</v>
      </c>
      <c r="L12" s="18">
        <f t="shared" ref="L12:L47" si="0">IF(K12&lt;=0,IF(AND(K12&lt;=G12,ABS(K12)&lt;G12),ABS(K12),IF(AND(K12&lt;=G12,ABS(K12)&gt;=G12),G12,0)),0)</f>
        <v>0</v>
      </c>
    </row>
    <row r="13" spans="1:12" ht="16.5" x14ac:dyDescent="0.25">
      <c r="A13" s="1"/>
      <c r="B13" s="20">
        <v>43925</v>
      </c>
      <c r="C13" s="10">
        <v>101</v>
      </c>
      <c r="D13" s="31" t="s">
        <v>20</v>
      </c>
      <c r="E13" s="31"/>
      <c r="F13" s="23">
        <v>40</v>
      </c>
      <c r="G13" s="24">
        <v>100</v>
      </c>
      <c r="H13" s="12">
        <f>G13*F13</f>
        <v>4000</v>
      </c>
      <c r="I13" s="18">
        <f t="shared" ref="I13:I47" si="1">I12-G13</f>
        <v>200</v>
      </c>
      <c r="J13" s="19">
        <f t="shared" ref="J13:J47" si="2">IF(I13&gt;=0,G13,IF(I13&lt;=0,IF(G13+I13&gt;=0,G13+I13,0),0))</f>
        <v>100</v>
      </c>
      <c r="K13" s="18">
        <f t="shared" ref="K13:K47" si="3">K12-G13</f>
        <v>0</v>
      </c>
      <c r="L13" s="18">
        <f t="shared" si="0"/>
        <v>0</v>
      </c>
    </row>
    <row r="14" spans="1:12" ht="16.5" x14ac:dyDescent="0.25">
      <c r="A14" s="1"/>
      <c r="B14" s="20">
        <v>43933</v>
      </c>
      <c r="C14" s="10">
        <v>102</v>
      </c>
      <c r="D14" s="31" t="s">
        <v>20</v>
      </c>
      <c r="E14" s="31"/>
      <c r="F14" s="23">
        <v>40</v>
      </c>
      <c r="G14" s="24">
        <v>100</v>
      </c>
      <c r="H14" s="12">
        <f>G14*F14</f>
        <v>4000</v>
      </c>
      <c r="I14" s="18">
        <f t="shared" si="1"/>
        <v>100</v>
      </c>
      <c r="J14" s="19">
        <f t="shared" si="2"/>
        <v>100</v>
      </c>
      <c r="K14" s="18">
        <f t="shared" si="3"/>
        <v>-100</v>
      </c>
      <c r="L14" s="18">
        <f t="shared" si="0"/>
        <v>100</v>
      </c>
    </row>
    <row r="15" spans="1:12" ht="16.5" x14ac:dyDescent="0.25">
      <c r="A15" s="1"/>
      <c r="B15" s="20">
        <v>43940</v>
      </c>
      <c r="C15" s="10">
        <v>103</v>
      </c>
      <c r="D15" s="31" t="s">
        <v>20</v>
      </c>
      <c r="E15" s="31"/>
      <c r="F15" s="23">
        <v>40</v>
      </c>
      <c r="G15" s="24">
        <v>100</v>
      </c>
      <c r="H15" s="12">
        <f>G15*F15</f>
        <v>4000</v>
      </c>
      <c r="I15" s="18">
        <f t="shared" si="1"/>
        <v>0</v>
      </c>
      <c r="J15" s="19">
        <f t="shared" si="2"/>
        <v>100</v>
      </c>
      <c r="K15" s="18">
        <f t="shared" si="3"/>
        <v>-200</v>
      </c>
      <c r="L15" s="18">
        <f t="shared" si="0"/>
        <v>100</v>
      </c>
    </row>
    <row r="16" spans="1:12" ht="16.5" x14ac:dyDescent="0.25">
      <c r="A16" s="1"/>
      <c r="B16" s="20">
        <v>43946</v>
      </c>
      <c r="C16" s="10">
        <v>104</v>
      </c>
      <c r="D16" s="31" t="s">
        <v>20</v>
      </c>
      <c r="E16" s="31"/>
      <c r="F16" s="23">
        <v>50</v>
      </c>
      <c r="G16" s="24">
        <v>200</v>
      </c>
      <c r="H16" s="12">
        <f>G16*F16</f>
        <v>10000</v>
      </c>
      <c r="I16" s="18">
        <f t="shared" si="1"/>
        <v>-200</v>
      </c>
      <c r="J16" s="19">
        <f t="shared" si="2"/>
        <v>0</v>
      </c>
      <c r="K16" s="18">
        <f t="shared" si="3"/>
        <v>-400</v>
      </c>
      <c r="L16" s="18">
        <f t="shared" si="0"/>
        <v>200</v>
      </c>
    </row>
    <row r="17" spans="1:12" ht="16.5" x14ac:dyDescent="0.25">
      <c r="A17" s="1"/>
      <c r="B17" s="20"/>
      <c r="C17" s="10"/>
      <c r="D17" s="31"/>
      <c r="E17" s="31"/>
      <c r="F17" s="23"/>
      <c r="G17" s="24"/>
      <c r="H17" s="12"/>
      <c r="I17" s="18">
        <f t="shared" si="1"/>
        <v>-200</v>
      </c>
      <c r="J17" s="19">
        <f t="shared" si="2"/>
        <v>0</v>
      </c>
      <c r="K17" s="18">
        <f t="shared" si="3"/>
        <v>-400</v>
      </c>
      <c r="L17" s="18">
        <f t="shared" si="0"/>
        <v>0</v>
      </c>
    </row>
    <row r="18" spans="1:12" ht="16.5" x14ac:dyDescent="0.25">
      <c r="A18" s="1"/>
      <c r="B18" s="20"/>
      <c r="C18" s="10"/>
      <c r="D18" s="31"/>
      <c r="E18" s="31"/>
      <c r="F18" s="23"/>
      <c r="G18" s="24"/>
      <c r="H18" s="12"/>
      <c r="I18" s="18">
        <f t="shared" si="1"/>
        <v>-200</v>
      </c>
      <c r="J18" s="19">
        <f t="shared" si="2"/>
        <v>0</v>
      </c>
      <c r="K18" s="18">
        <f t="shared" si="3"/>
        <v>-400</v>
      </c>
      <c r="L18" s="18">
        <f t="shared" si="0"/>
        <v>0</v>
      </c>
    </row>
    <row r="19" spans="1:12" ht="16.5" x14ac:dyDescent="0.25">
      <c r="A19" s="1"/>
      <c r="B19" s="20"/>
      <c r="C19" s="10"/>
      <c r="D19" s="31"/>
      <c r="E19" s="31"/>
      <c r="F19" s="23"/>
      <c r="G19" s="24"/>
      <c r="H19" s="12"/>
      <c r="I19" s="18">
        <f t="shared" si="1"/>
        <v>-200</v>
      </c>
      <c r="J19" s="19">
        <f t="shared" si="2"/>
        <v>0</v>
      </c>
      <c r="K19" s="18">
        <f t="shared" si="3"/>
        <v>-400</v>
      </c>
      <c r="L19" s="18">
        <f t="shared" si="0"/>
        <v>0</v>
      </c>
    </row>
    <row r="20" spans="1:12" ht="16.5" x14ac:dyDescent="0.25">
      <c r="A20" s="1"/>
      <c r="B20" s="20"/>
      <c r="C20" s="10"/>
      <c r="D20" s="31"/>
      <c r="E20" s="31"/>
      <c r="F20" s="23"/>
      <c r="G20" s="24"/>
      <c r="H20" s="12"/>
      <c r="I20" s="18">
        <f t="shared" si="1"/>
        <v>-200</v>
      </c>
      <c r="J20" s="19">
        <f t="shared" si="2"/>
        <v>0</v>
      </c>
      <c r="K20" s="18">
        <f t="shared" si="3"/>
        <v>-400</v>
      </c>
      <c r="L20" s="18">
        <f t="shared" si="0"/>
        <v>0</v>
      </c>
    </row>
    <row r="21" spans="1:12" ht="16.5" x14ac:dyDescent="0.25">
      <c r="A21" s="1"/>
      <c r="B21" s="20"/>
      <c r="C21" s="10"/>
      <c r="D21" s="31"/>
      <c r="E21" s="31"/>
      <c r="F21" s="23"/>
      <c r="G21" s="24"/>
      <c r="H21" s="12"/>
      <c r="I21" s="18">
        <f t="shared" si="1"/>
        <v>-200</v>
      </c>
      <c r="J21" s="19">
        <f t="shared" si="2"/>
        <v>0</v>
      </c>
      <c r="K21" s="18">
        <f t="shared" si="3"/>
        <v>-400</v>
      </c>
      <c r="L21" s="18">
        <f t="shared" si="0"/>
        <v>0</v>
      </c>
    </row>
    <row r="22" spans="1:12" ht="16.5" x14ac:dyDescent="0.25">
      <c r="A22" s="1"/>
      <c r="B22" s="20"/>
      <c r="C22" s="10"/>
      <c r="D22" s="31"/>
      <c r="E22" s="31"/>
      <c r="F22" s="23"/>
      <c r="G22" s="24"/>
      <c r="H22" s="12"/>
      <c r="I22" s="18">
        <f t="shared" si="1"/>
        <v>-200</v>
      </c>
      <c r="J22" s="19">
        <f t="shared" si="2"/>
        <v>0</v>
      </c>
      <c r="K22" s="18">
        <f t="shared" si="3"/>
        <v>-400</v>
      </c>
      <c r="L22" s="18">
        <f t="shared" si="0"/>
        <v>0</v>
      </c>
    </row>
    <row r="23" spans="1:12" ht="16.5" x14ac:dyDescent="0.25">
      <c r="A23" s="1"/>
      <c r="B23" s="20"/>
      <c r="C23" s="10"/>
      <c r="D23" s="31"/>
      <c r="E23" s="31"/>
      <c r="F23" s="23"/>
      <c r="G23" s="24"/>
      <c r="H23" s="12"/>
      <c r="I23" s="18">
        <f t="shared" si="1"/>
        <v>-200</v>
      </c>
      <c r="J23" s="19">
        <f t="shared" si="2"/>
        <v>0</v>
      </c>
      <c r="K23" s="18">
        <f t="shared" si="3"/>
        <v>-400</v>
      </c>
      <c r="L23" s="18">
        <f t="shared" si="0"/>
        <v>0</v>
      </c>
    </row>
    <row r="24" spans="1:12" ht="16.5" x14ac:dyDescent="0.25">
      <c r="A24" s="1"/>
      <c r="B24" s="20"/>
      <c r="C24" s="10"/>
      <c r="D24" s="31"/>
      <c r="E24" s="31"/>
      <c r="F24" s="23"/>
      <c r="G24" s="24"/>
      <c r="H24" s="12"/>
      <c r="I24" s="18">
        <f t="shared" si="1"/>
        <v>-200</v>
      </c>
      <c r="J24" s="19">
        <f t="shared" si="2"/>
        <v>0</v>
      </c>
      <c r="K24" s="18">
        <f t="shared" si="3"/>
        <v>-400</v>
      </c>
      <c r="L24" s="18">
        <f t="shared" si="0"/>
        <v>0</v>
      </c>
    </row>
    <row r="25" spans="1:12" ht="16.5" x14ac:dyDescent="0.25">
      <c r="A25" s="1"/>
      <c r="B25" s="20"/>
      <c r="C25" s="10"/>
      <c r="D25" s="31"/>
      <c r="E25" s="31"/>
      <c r="F25" s="23"/>
      <c r="G25" s="24"/>
      <c r="H25" s="12"/>
      <c r="I25" s="18">
        <f t="shared" si="1"/>
        <v>-200</v>
      </c>
      <c r="J25" s="19">
        <f t="shared" si="2"/>
        <v>0</v>
      </c>
      <c r="K25" s="18">
        <f t="shared" si="3"/>
        <v>-400</v>
      </c>
      <c r="L25" s="18">
        <f t="shared" si="0"/>
        <v>0</v>
      </c>
    </row>
    <row r="26" spans="1:12" ht="16.5" x14ac:dyDescent="0.25">
      <c r="A26" s="1"/>
      <c r="B26" s="20"/>
      <c r="C26" s="10"/>
      <c r="D26" s="31"/>
      <c r="E26" s="31"/>
      <c r="F26" s="23"/>
      <c r="G26" s="24"/>
      <c r="H26" s="12"/>
      <c r="I26" s="18">
        <f t="shared" si="1"/>
        <v>-200</v>
      </c>
      <c r="J26" s="19">
        <f t="shared" si="2"/>
        <v>0</v>
      </c>
      <c r="K26" s="18">
        <f t="shared" si="3"/>
        <v>-400</v>
      </c>
      <c r="L26" s="18">
        <f t="shared" si="0"/>
        <v>0</v>
      </c>
    </row>
    <row r="27" spans="1:12" ht="16.5" x14ac:dyDescent="0.25">
      <c r="A27" s="1"/>
      <c r="B27" s="20"/>
      <c r="C27" s="10"/>
      <c r="D27" s="31"/>
      <c r="E27" s="31"/>
      <c r="F27" s="23"/>
      <c r="G27" s="24"/>
      <c r="H27" s="12"/>
      <c r="I27" s="18">
        <f t="shared" si="1"/>
        <v>-200</v>
      </c>
      <c r="J27" s="19">
        <f t="shared" si="2"/>
        <v>0</v>
      </c>
      <c r="K27" s="18">
        <f t="shared" si="3"/>
        <v>-400</v>
      </c>
      <c r="L27" s="18">
        <f t="shared" si="0"/>
        <v>0</v>
      </c>
    </row>
    <row r="28" spans="1:12" ht="16.5" x14ac:dyDescent="0.25">
      <c r="A28" s="1"/>
      <c r="B28" s="20"/>
      <c r="C28" s="10"/>
      <c r="D28" s="31"/>
      <c r="E28" s="31"/>
      <c r="F28" s="23"/>
      <c r="G28" s="24"/>
      <c r="H28" s="12"/>
      <c r="I28" s="18">
        <f t="shared" si="1"/>
        <v>-200</v>
      </c>
      <c r="J28" s="19">
        <f t="shared" si="2"/>
        <v>0</v>
      </c>
      <c r="K28" s="18">
        <f t="shared" si="3"/>
        <v>-400</v>
      </c>
      <c r="L28" s="18">
        <f t="shared" si="0"/>
        <v>0</v>
      </c>
    </row>
    <row r="29" spans="1:12" ht="16.5" x14ac:dyDescent="0.25">
      <c r="A29" s="1"/>
      <c r="B29" s="20"/>
      <c r="C29" s="10"/>
      <c r="D29" s="31"/>
      <c r="E29" s="31"/>
      <c r="F29" s="23"/>
      <c r="G29" s="24"/>
      <c r="H29" s="12"/>
      <c r="I29" s="18">
        <f t="shared" si="1"/>
        <v>-200</v>
      </c>
      <c r="J29" s="19">
        <f t="shared" si="2"/>
        <v>0</v>
      </c>
      <c r="K29" s="18">
        <f t="shared" si="3"/>
        <v>-400</v>
      </c>
      <c r="L29" s="18">
        <f t="shared" si="0"/>
        <v>0</v>
      </c>
    </row>
    <row r="30" spans="1:12" ht="16.5" x14ac:dyDescent="0.25">
      <c r="A30" s="1"/>
      <c r="B30" s="20"/>
      <c r="C30" s="10"/>
      <c r="D30" s="31"/>
      <c r="E30" s="31"/>
      <c r="F30" s="23"/>
      <c r="G30" s="24"/>
      <c r="H30" s="12"/>
      <c r="I30" s="18">
        <f t="shared" si="1"/>
        <v>-200</v>
      </c>
      <c r="J30" s="19">
        <f t="shared" si="2"/>
        <v>0</v>
      </c>
      <c r="K30" s="18">
        <f t="shared" si="3"/>
        <v>-400</v>
      </c>
      <c r="L30" s="18">
        <f t="shared" si="0"/>
        <v>0</v>
      </c>
    </row>
    <row r="31" spans="1:12" ht="16.5" x14ac:dyDescent="0.25">
      <c r="A31" s="1"/>
      <c r="B31" s="20"/>
      <c r="C31" s="10"/>
      <c r="D31" s="31"/>
      <c r="E31" s="31"/>
      <c r="F31" s="23"/>
      <c r="G31" s="24"/>
      <c r="H31" s="12"/>
      <c r="I31" s="18">
        <f t="shared" si="1"/>
        <v>-200</v>
      </c>
      <c r="J31" s="19">
        <f t="shared" si="2"/>
        <v>0</v>
      </c>
      <c r="K31" s="18">
        <f t="shared" si="3"/>
        <v>-400</v>
      </c>
      <c r="L31" s="18">
        <f t="shared" si="0"/>
        <v>0</v>
      </c>
    </row>
    <row r="32" spans="1:12" ht="16.5" x14ac:dyDescent="0.25">
      <c r="A32" s="1"/>
      <c r="B32" s="20"/>
      <c r="C32" s="10"/>
      <c r="D32" s="31"/>
      <c r="E32" s="31"/>
      <c r="F32" s="23"/>
      <c r="G32" s="24"/>
      <c r="H32" s="12"/>
      <c r="I32" s="18">
        <f t="shared" si="1"/>
        <v>-200</v>
      </c>
      <c r="J32" s="19">
        <f t="shared" si="2"/>
        <v>0</v>
      </c>
      <c r="K32" s="18">
        <f t="shared" si="3"/>
        <v>-400</v>
      </c>
      <c r="L32" s="18">
        <f t="shared" si="0"/>
        <v>0</v>
      </c>
    </row>
    <row r="33" spans="1:12" ht="16.5" x14ac:dyDescent="0.25">
      <c r="A33" s="1"/>
      <c r="B33" s="20"/>
      <c r="C33" s="10"/>
      <c r="D33" s="31"/>
      <c r="E33" s="31"/>
      <c r="F33" s="23"/>
      <c r="G33" s="24"/>
      <c r="H33" s="12"/>
      <c r="I33" s="18">
        <f t="shared" si="1"/>
        <v>-200</v>
      </c>
      <c r="J33" s="19">
        <f t="shared" si="2"/>
        <v>0</v>
      </c>
      <c r="K33" s="18">
        <f t="shared" si="3"/>
        <v>-400</v>
      </c>
      <c r="L33" s="18">
        <f t="shared" si="0"/>
        <v>0</v>
      </c>
    </row>
    <row r="34" spans="1:12" ht="16.5" x14ac:dyDescent="0.25">
      <c r="A34" s="1"/>
      <c r="B34" s="20"/>
      <c r="C34" s="10"/>
      <c r="D34" s="31"/>
      <c r="E34" s="31"/>
      <c r="F34" s="23"/>
      <c r="G34" s="24"/>
      <c r="H34" s="12"/>
      <c r="I34" s="18">
        <f t="shared" si="1"/>
        <v>-200</v>
      </c>
      <c r="J34" s="19">
        <f t="shared" si="2"/>
        <v>0</v>
      </c>
      <c r="K34" s="18">
        <f t="shared" si="3"/>
        <v>-400</v>
      </c>
      <c r="L34" s="18">
        <f t="shared" si="0"/>
        <v>0</v>
      </c>
    </row>
    <row r="35" spans="1:12" ht="16.5" x14ac:dyDescent="0.25">
      <c r="A35" s="1"/>
      <c r="B35" s="20"/>
      <c r="C35" s="10"/>
      <c r="D35" s="31"/>
      <c r="E35" s="31"/>
      <c r="F35" s="23"/>
      <c r="G35" s="24"/>
      <c r="H35" s="12"/>
      <c r="I35" s="18">
        <f t="shared" si="1"/>
        <v>-200</v>
      </c>
      <c r="J35" s="19">
        <f t="shared" si="2"/>
        <v>0</v>
      </c>
      <c r="K35" s="18">
        <f t="shared" si="3"/>
        <v>-400</v>
      </c>
      <c r="L35" s="18">
        <f t="shared" si="0"/>
        <v>0</v>
      </c>
    </row>
    <row r="36" spans="1:12" ht="16.5" x14ac:dyDescent="0.25">
      <c r="A36" s="1"/>
      <c r="B36" s="20"/>
      <c r="C36" s="10"/>
      <c r="D36" s="31"/>
      <c r="E36" s="31"/>
      <c r="F36" s="23"/>
      <c r="G36" s="24"/>
      <c r="H36" s="12"/>
      <c r="I36" s="18">
        <f t="shared" si="1"/>
        <v>-200</v>
      </c>
      <c r="J36" s="19">
        <f t="shared" si="2"/>
        <v>0</v>
      </c>
      <c r="K36" s="18">
        <f t="shared" si="3"/>
        <v>-400</v>
      </c>
      <c r="L36" s="18">
        <f t="shared" si="0"/>
        <v>0</v>
      </c>
    </row>
    <row r="37" spans="1:12" ht="16.5" x14ac:dyDescent="0.25">
      <c r="A37" s="1"/>
      <c r="B37" s="20"/>
      <c r="C37" s="10"/>
      <c r="D37" s="31"/>
      <c r="E37" s="31"/>
      <c r="F37" s="23"/>
      <c r="G37" s="24"/>
      <c r="H37" s="12"/>
      <c r="I37" s="18">
        <f t="shared" si="1"/>
        <v>-200</v>
      </c>
      <c r="J37" s="19">
        <f t="shared" si="2"/>
        <v>0</v>
      </c>
      <c r="K37" s="18">
        <f t="shared" si="3"/>
        <v>-400</v>
      </c>
      <c r="L37" s="18">
        <f t="shared" si="0"/>
        <v>0</v>
      </c>
    </row>
    <row r="38" spans="1:12" ht="16.5" x14ac:dyDescent="0.25">
      <c r="A38" s="1"/>
      <c r="B38" s="20"/>
      <c r="C38" s="10"/>
      <c r="D38" s="31"/>
      <c r="E38" s="31"/>
      <c r="F38" s="23"/>
      <c r="G38" s="24"/>
      <c r="H38" s="12"/>
      <c r="I38" s="18">
        <f t="shared" si="1"/>
        <v>-200</v>
      </c>
      <c r="J38" s="19">
        <f t="shared" si="2"/>
        <v>0</v>
      </c>
      <c r="K38" s="18">
        <f t="shared" si="3"/>
        <v>-400</v>
      </c>
      <c r="L38" s="18">
        <f t="shared" si="0"/>
        <v>0</v>
      </c>
    </row>
    <row r="39" spans="1:12" ht="16.5" x14ac:dyDescent="0.25">
      <c r="A39" s="1"/>
      <c r="B39" s="20"/>
      <c r="C39" s="10"/>
      <c r="D39" s="31"/>
      <c r="E39" s="31"/>
      <c r="F39" s="23"/>
      <c r="G39" s="24"/>
      <c r="H39" s="12"/>
      <c r="I39" s="18">
        <f t="shared" si="1"/>
        <v>-200</v>
      </c>
      <c r="J39" s="19">
        <f t="shared" si="2"/>
        <v>0</v>
      </c>
      <c r="K39" s="18">
        <f t="shared" si="3"/>
        <v>-400</v>
      </c>
      <c r="L39" s="18">
        <f t="shared" si="0"/>
        <v>0</v>
      </c>
    </row>
    <row r="40" spans="1:12" ht="16.5" x14ac:dyDescent="0.25">
      <c r="A40" s="1"/>
      <c r="B40" s="20"/>
      <c r="C40" s="10"/>
      <c r="D40" s="31"/>
      <c r="E40" s="31"/>
      <c r="F40" s="23"/>
      <c r="G40" s="24"/>
      <c r="H40" s="12"/>
      <c r="I40" s="18">
        <f t="shared" si="1"/>
        <v>-200</v>
      </c>
      <c r="J40" s="19">
        <f t="shared" si="2"/>
        <v>0</v>
      </c>
      <c r="K40" s="18">
        <f t="shared" si="3"/>
        <v>-400</v>
      </c>
      <c r="L40" s="18">
        <f t="shared" si="0"/>
        <v>0</v>
      </c>
    </row>
    <row r="41" spans="1:12" ht="16.5" x14ac:dyDescent="0.25">
      <c r="A41" s="1"/>
      <c r="B41" s="20"/>
      <c r="C41" s="10"/>
      <c r="D41" s="31"/>
      <c r="E41" s="31"/>
      <c r="F41" s="23"/>
      <c r="G41" s="24"/>
      <c r="H41" s="12"/>
      <c r="I41" s="18">
        <f t="shared" si="1"/>
        <v>-200</v>
      </c>
      <c r="J41" s="19">
        <f t="shared" si="2"/>
        <v>0</v>
      </c>
      <c r="K41" s="18">
        <f t="shared" si="3"/>
        <v>-400</v>
      </c>
      <c r="L41" s="18">
        <f t="shared" si="0"/>
        <v>0</v>
      </c>
    </row>
    <row r="42" spans="1:12" ht="16.5" x14ac:dyDescent="0.25">
      <c r="A42" s="1"/>
      <c r="B42" s="20"/>
      <c r="C42" s="10"/>
      <c r="D42" s="31"/>
      <c r="E42" s="31"/>
      <c r="F42" s="23"/>
      <c r="G42" s="24"/>
      <c r="H42" s="12"/>
      <c r="I42" s="18">
        <f t="shared" si="1"/>
        <v>-200</v>
      </c>
      <c r="J42" s="19">
        <f t="shared" si="2"/>
        <v>0</v>
      </c>
      <c r="K42" s="18">
        <f t="shared" si="3"/>
        <v>-400</v>
      </c>
      <c r="L42" s="18">
        <f t="shared" si="0"/>
        <v>0</v>
      </c>
    </row>
    <row r="43" spans="1:12" ht="16.5" x14ac:dyDescent="0.25">
      <c r="A43" s="1"/>
      <c r="B43" s="20"/>
      <c r="C43" s="10"/>
      <c r="D43" s="31"/>
      <c r="E43" s="31"/>
      <c r="F43" s="23"/>
      <c r="G43" s="24"/>
      <c r="H43" s="12"/>
      <c r="I43" s="18">
        <f t="shared" si="1"/>
        <v>-200</v>
      </c>
      <c r="J43" s="19">
        <f t="shared" si="2"/>
        <v>0</v>
      </c>
      <c r="K43" s="18">
        <f t="shared" si="3"/>
        <v>-400</v>
      </c>
      <c r="L43" s="18">
        <f t="shared" si="0"/>
        <v>0</v>
      </c>
    </row>
    <row r="44" spans="1:12" ht="16.5" x14ac:dyDescent="0.25">
      <c r="A44" s="1"/>
      <c r="B44" s="20"/>
      <c r="C44" s="10"/>
      <c r="D44" s="31"/>
      <c r="E44" s="31"/>
      <c r="F44" s="23"/>
      <c r="G44" s="24"/>
      <c r="H44" s="12"/>
      <c r="I44" s="18">
        <f t="shared" si="1"/>
        <v>-200</v>
      </c>
      <c r="J44" s="19">
        <f t="shared" si="2"/>
        <v>0</v>
      </c>
      <c r="K44" s="18">
        <f t="shared" si="3"/>
        <v>-400</v>
      </c>
      <c r="L44" s="18">
        <f t="shared" si="0"/>
        <v>0</v>
      </c>
    </row>
    <row r="45" spans="1:12" ht="16.5" x14ac:dyDescent="0.25">
      <c r="A45" s="1"/>
      <c r="B45" s="20"/>
      <c r="C45" s="10"/>
      <c r="D45" s="31"/>
      <c r="E45" s="31"/>
      <c r="F45" s="23"/>
      <c r="G45" s="24"/>
      <c r="H45" s="12"/>
      <c r="I45" s="18">
        <f t="shared" si="1"/>
        <v>-200</v>
      </c>
      <c r="J45" s="19">
        <f t="shared" si="2"/>
        <v>0</v>
      </c>
      <c r="K45" s="18">
        <f t="shared" si="3"/>
        <v>-400</v>
      </c>
      <c r="L45" s="18">
        <f t="shared" si="0"/>
        <v>0</v>
      </c>
    </row>
    <row r="46" spans="1:12" ht="16.5" x14ac:dyDescent="0.25">
      <c r="A46" s="1"/>
      <c r="B46" s="20"/>
      <c r="C46" s="10"/>
      <c r="D46" s="31"/>
      <c r="E46" s="31"/>
      <c r="F46" s="23"/>
      <c r="G46" s="24"/>
      <c r="H46" s="12"/>
      <c r="I46" s="18">
        <f t="shared" si="1"/>
        <v>-200</v>
      </c>
      <c r="J46" s="19">
        <f t="shared" si="2"/>
        <v>0</v>
      </c>
      <c r="K46" s="18">
        <f t="shared" si="3"/>
        <v>-400</v>
      </c>
      <c r="L46" s="18">
        <f t="shared" si="0"/>
        <v>0</v>
      </c>
    </row>
    <row r="47" spans="1:12" ht="16.5" x14ac:dyDescent="0.25">
      <c r="A47" s="1"/>
      <c r="B47" s="20"/>
      <c r="C47" s="10"/>
      <c r="D47" s="31"/>
      <c r="E47" s="31"/>
      <c r="F47" s="23"/>
      <c r="G47" s="24"/>
      <c r="H47" s="12"/>
      <c r="I47" s="18">
        <f t="shared" si="1"/>
        <v>-200</v>
      </c>
      <c r="J47" s="19">
        <f t="shared" si="2"/>
        <v>0</v>
      </c>
      <c r="K47" s="18">
        <f t="shared" si="3"/>
        <v>-400</v>
      </c>
      <c r="L47" s="18">
        <f t="shared" si="0"/>
        <v>0</v>
      </c>
    </row>
    <row r="48" spans="1:12" x14ac:dyDescent="0.25"/>
    <row r="49" spans="2:2" x14ac:dyDescent="0.25">
      <c r="B49" t="s">
        <v>25</v>
      </c>
    </row>
    <row r="50" spans="2:2" x14ac:dyDescent="0.25"/>
    <row r="51" spans="2:2" hidden="1" x14ac:dyDescent="0.25"/>
  </sheetData>
  <mergeCells count="41">
    <mergeCell ref="B2:H2"/>
    <mergeCell ref="D4:F4"/>
    <mergeCell ref="D11:E11"/>
    <mergeCell ref="I11:J11"/>
    <mergeCell ref="K11:L11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D13:E13"/>
    <mergeCell ref="B12:E12"/>
    <mergeCell ref="D37:E37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25:E25"/>
    <mergeCell ref="D14:E14"/>
    <mergeCell ref="D44:E44"/>
    <mergeCell ref="D45:E45"/>
    <mergeCell ref="D46:E46"/>
    <mergeCell ref="D47:E47"/>
    <mergeCell ref="D38:E38"/>
    <mergeCell ref="D39:E39"/>
    <mergeCell ref="D40:E40"/>
    <mergeCell ref="D41:E41"/>
    <mergeCell ref="D42:E42"/>
    <mergeCell ref="D43:E43"/>
  </mergeCells>
  <conditionalFormatting sqref="K13:K47 I13:I14 B15:E47">
    <cfRule type="expression" dxfId="2" priority="2" stopIfTrue="1">
      <formula>$H13="C"</formula>
    </cfRule>
  </conditionalFormatting>
  <conditionalFormatting sqref="I15:I47">
    <cfRule type="expression" dxfId="1" priority="1" stopIfTrue="1">
      <formula>$H15="C"</formula>
    </cfRule>
  </conditionalFormatting>
  <conditionalFormatting sqref="F13:H47">
    <cfRule type="expression" dxfId="0" priority="4" stopIfTrue="1">
      <formula>$H13="C"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28" customWidth="1"/>
    <col min="2" max="16384" width="12.42578125" style="28"/>
  </cols>
  <sheetData>
    <row r="4" spans="1:1" s="26" customFormat="1" ht="15.6" customHeight="1" x14ac:dyDescent="0.4">
      <c r="A4" s="25"/>
    </row>
    <row r="5" spans="1:1" s="26" customFormat="1" ht="15.6" customHeight="1" x14ac:dyDescent="0.4">
      <c r="A5" s="27"/>
    </row>
    <row r="40" spans="1:15" s="26" customFormat="1" ht="30" customHeight="1" x14ac:dyDescent="0.4">
      <c r="A40" s="38" t="s">
        <v>23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29"/>
      <c r="N40" s="29"/>
      <c r="O40" s="29"/>
    </row>
    <row r="41" spans="1:15" s="26" customFormat="1" ht="30" customHeight="1" x14ac:dyDescent="0.4">
      <c r="A41" s="39" t="s">
        <v>24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0"/>
      <c r="N41" s="30"/>
      <c r="O41" s="30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COGS</vt:lpstr>
      <vt:lpstr>Copyright-2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2018-08-08T11:45:32Z</dcterms:created>
  <dcterms:modified xsi:type="dcterms:W3CDTF">2022-05-02T05:23:43Z</dcterms:modified>
</cp:coreProperties>
</file>