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en Computers\Downloads\"/>
    </mc:Choice>
  </mc:AlternateContent>
  <bookViews>
    <workbookView xWindow="-105" yWindow="-105" windowWidth="23250" windowHeight="1257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1" i="1" l="1"/>
  <c r="H51" i="1"/>
  <c r="Q50" i="1"/>
  <c r="H50" i="1"/>
  <c r="Q49" i="1"/>
  <c r="H49" i="1"/>
  <c r="Q48" i="1"/>
  <c r="H48" i="1"/>
  <c r="Q47" i="1"/>
  <c r="H47" i="1"/>
  <c r="Q46" i="1"/>
  <c r="H46" i="1"/>
  <c r="Q45" i="1"/>
  <c r="H45" i="1"/>
  <c r="Q44" i="1"/>
  <c r="H44" i="1"/>
  <c r="Q43" i="1"/>
  <c r="H43" i="1"/>
  <c r="Q42" i="1"/>
  <c r="H42" i="1"/>
  <c r="Q41" i="1"/>
  <c r="H41" i="1"/>
  <c r="Q40" i="1"/>
  <c r="H40" i="1"/>
  <c r="Q39" i="1"/>
  <c r="H39" i="1"/>
  <c r="Q38" i="1"/>
  <c r="H38" i="1"/>
  <c r="Q37" i="1"/>
  <c r="H37" i="1"/>
  <c r="Q36" i="1"/>
  <c r="H36" i="1"/>
  <c r="Q35" i="1"/>
  <c r="H35" i="1"/>
  <c r="Q34" i="1"/>
  <c r="H34" i="1"/>
  <c r="Q33" i="1"/>
  <c r="H33" i="1"/>
  <c r="Q32" i="1"/>
  <c r="H32" i="1"/>
  <c r="Q31" i="1"/>
  <c r="H31" i="1"/>
  <c r="Q30" i="1"/>
  <c r="H30" i="1"/>
  <c r="Q29" i="1"/>
  <c r="H29" i="1"/>
  <c r="Q28" i="1"/>
  <c r="H28" i="1"/>
  <c r="Q27" i="1"/>
  <c r="N27" i="1"/>
  <c r="H27" i="1"/>
  <c r="Q26" i="1"/>
  <c r="N26" i="1"/>
  <c r="H26" i="1"/>
  <c r="Q25" i="1"/>
  <c r="N25" i="1"/>
  <c r="H25" i="1"/>
  <c r="Q24" i="1"/>
  <c r="N24" i="1"/>
  <c r="H24" i="1"/>
  <c r="Q23" i="1"/>
  <c r="N23" i="1"/>
  <c r="H23" i="1"/>
  <c r="Q22" i="1"/>
  <c r="N22" i="1"/>
  <c r="H22" i="1"/>
  <c r="Q21" i="1"/>
  <c r="N21" i="1"/>
  <c r="H21" i="1"/>
  <c r="Q20" i="1"/>
  <c r="N20" i="1"/>
  <c r="H20" i="1"/>
  <c r="Q19" i="1"/>
  <c r="N19" i="1"/>
  <c r="H19" i="1"/>
  <c r="Q18" i="1"/>
  <c r="N18" i="1"/>
  <c r="H18" i="1"/>
  <c r="Q17" i="1"/>
  <c r="N17" i="1"/>
  <c r="H17" i="1"/>
  <c r="Q16" i="1"/>
  <c r="N16" i="1"/>
  <c r="H16" i="1"/>
  <c r="Q15" i="1"/>
  <c r="N15" i="1"/>
  <c r="H15" i="1"/>
  <c r="Q14" i="1"/>
  <c r="N14" i="1"/>
  <c r="H14" i="1"/>
  <c r="Q13" i="1"/>
  <c r="N13" i="1"/>
  <c r="H13" i="1"/>
  <c r="Q12" i="1"/>
  <c r="N12" i="1"/>
  <c r="H12" i="1"/>
  <c r="Q11" i="1"/>
  <c r="N11" i="1"/>
  <c r="H11" i="1"/>
  <c r="Q10" i="1"/>
  <c r="N10" i="1"/>
  <c r="H10" i="1"/>
  <c r="Q9" i="1"/>
  <c r="N9" i="1"/>
  <c r="H9" i="1"/>
  <c r="Q8" i="1"/>
  <c r="N8" i="1"/>
  <c r="H8" i="1"/>
</calcChain>
</file>

<file path=xl/sharedStrings.xml><?xml version="1.0" encoding="utf-8"?>
<sst xmlns="http://schemas.openxmlformats.org/spreadsheetml/2006/main" count="253" uniqueCount="58">
  <si>
    <t xml:space="preserve"># </t>
  </si>
  <si>
    <t xml:space="preserve">Project Tittle </t>
  </si>
  <si>
    <t>Responsible Person</t>
  </si>
  <si>
    <t>Process Area</t>
  </si>
  <si>
    <t xml:space="preserve">Start Date </t>
  </si>
  <si>
    <t xml:space="preserve">End Date </t>
  </si>
  <si>
    <t xml:space="preserve">Duration </t>
  </si>
  <si>
    <t>Charted ?</t>
  </si>
  <si>
    <t>%Progress</t>
  </si>
  <si>
    <t xml:space="preserve">Phase </t>
  </si>
  <si>
    <t>Closed?</t>
  </si>
  <si>
    <t xml:space="preserve">Finish date </t>
  </si>
  <si>
    <t xml:space="preserve">Delayed </t>
  </si>
  <si>
    <t>Gain in $</t>
  </si>
  <si>
    <t>Gain VAR</t>
  </si>
  <si>
    <t>Dept</t>
  </si>
  <si>
    <t xml:space="preserve">Expected </t>
  </si>
  <si>
    <t>Months</t>
  </si>
  <si>
    <t>Yes/No</t>
  </si>
  <si>
    <t>Manual Update</t>
  </si>
  <si>
    <t>Status</t>
  </si>
  <si>
    <t xml:space="preserve">Yes/no </t>
  </si>
  <si>
    <t>Estimated</t>
  </si>
  <si>
    <t>Actual</t>
  </si>
  <si>
    <t xml:space="preserve">Submitting the test Summary Report </t>
  </si>
  <si>
    <t>Present the Cutover plan for approval</t>
  </si>
  <si>
    <t>Version 20.4 released for E2E (End to End) testing</t>
  </si>
  <si>
    <t>E2E testing</t>
  </si>
  <si>
    <t>Beta testing start</t>
  </si>
  <si>
    <t>Cutover Finish</t>
  </si>
  <si>
    <t>Go-Live</t>
  </si>
  <si>
    <t>Ron</t>
  </si>
  <si>
    <t>Testing</t>
  </si>
  <si>
    <t>Yes</t>
  </si>
  <si>
    <t>Analyse</t>
  </si>
  <si>
    <t>No</t>
  </si>
  <si>
    <t>Anamaria</t>
  </si>
  <si>
    <t>Developer</t>
  </si>
  <si>
    <t>Control</t>
  </si>
  <si>
    <t>Mary</t>
  </si>
  <si>
    <t>Completed</t>
  </si>
  <si>
    <t>Sarah</t>
  </si>
  <si>
    <t xml:space="preserve">Sam </t>
  </si>
  <si>
    <t>Measure</t>
  </si>
  <si>
    <t>John</t>
  </si>
  <si>
    <t>George</t>
  </si>
  <si>
    <t xml:space="preserve">Project </t>
  </si>
  <si>
    <t>Program Name:</t>
  </si>
  <si>
    <t>Program Manager Name:</t>
  </si>
  <si>
    <t>Updated On :</t>
  </si>
  <si>
    <t>Approved</t>
  </si>
  <si>
    <t>Program Tracker</t>
  </si>
  <si>
    <t>Lorem ipsum dolor sit amet</t>
  </si>
  <si>
    <t>Lorem Ipsum</t>
  </si>
  <si>
    <t>Type here</t>
  </si>
  <si>
    <t>Cancelled</t>
  </si>
  <si>
    <t>John Fendi</t>
  </si>
  <si>
    <t xml:space="preserve">Advance APP Development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</si>
</sst>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0.0"/>
    <numFmt numFmtId="165" formatCode="&quot;Yes&quot;;&quot;No&quot;;&quot;No&quot;"/>
    <numFmt numFmtId="166" formatCode="m/d/yy;@"/>
    <numFmt numFmtId="167" formatCode="_([$$-409]* #,##0.00_);_([$$-409]* \(#,##0.00\);_([$$-409]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badi"/>
      <family val="2"/>
    </font>
    <font>
      <b/>
      <sz val="10"/>
      <color theme="1"/>
      <name val="Abadi"/>
      <family val="2"/>
    </font>
    <font>
      <sz val="10"/>
      <color theme="0"/>
      <name val="Abadi"/>
      <family val="2"/>
    </font>
    <font>
      <sz val="10"/>
      <color theme="1" tint="4.9989318521683403E-2"/>
      <name val="Abadi"/>
      <family val="2"/>
    </font>
    <font>
      <sz val="10"/>
      <color theme="5" tint="-0.499984740745262"/>
      <name val="Abadi"/>
      <family val="2"/>
    </font>
    <font>
      <sz val="10"/>
      <color theme="4" tint="-0.499984740745262"/>
      <name val="Abadi"/>
      <family val="2"/>
    </font>
    <font>
      <sz val="10"/>
      <name val="Abadi"/>
      <family val="2"/>
    </font>
    <font>
      <b/>
      <sz val="10"/>
      <color theme="0"/>
      <name val="Abadi"/>
      <family val="2"/>
    </font>
    <font>
      <b/>
      <sz val="24"/>
      <color theme="1"/>
      <name val="Abad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5" fontId="2" fillId="0" borderId="3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 vertical="center"/>
    </xf>
    <xf numFmtId="9" fontId="8" fillId="0" borderId="0" xfId="2" applyFont="1" applyFill="1" applyBorder="1" applyAlignment="1" applyProtection="1">
      <alignment horizontal="center" vertical="center"/>
      <protection locked="0"/>
    </xf>
    <xf numFmtId="9" fontId="2" fillId="0" borderId="0" xfId="2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7" fontId="2" fillId="2" borderId="0" xfId="0" applyNumberFormat="1" applyFont="1" applyFill="1" applyBorder="1" applyAlignment="1">
      <alignment horizontal="center" vertical="center"/>
    </xf>
    <xf numFmtId="167" fontId="9" fillId="3" borderId="0" xfId="0" applyNumberFormat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7" fontId="5" fillId="2" borderId="0" xfId="1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</cellXfs>
  <cellStyles count="3">
    <cellStyle name="Currency" xfId="1" builtinId="4"/>
    <cellStyle name="Normal" xfId="0" builtinId="0"/>
    <cellStyle name="Percent" xfId="2" builtinId="5"/>
  </cellStyles>
  <dxfs count="13">
    <dxf>
      <font>
        <b val="0"/>
        <i val="0"/>
        <color theme="0"/>
      </font>
      <fill>
        <patternFill>
          <bgColor rgb="FFFF0000"/>
        </patternFill>
      </fill>
    </dxf>
    <dxf>
      <font>
        <b val="0"/>
        <i val="0"/>
        <color theme="9" tint="-0.499984740745262"/>
      </font>
      <fill>
        <patternFill>
          <bgColor theme="9" tint="0.59996337778862885"/>
        </patternFill>
      </fill>
    </dxf>
    <dxf>
      <font>
        <b val="0"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 patternType="solid">
          <fgColor auto="1"/>
          <bgColor rgb="FFFF5050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theme="5" tint="-0.499984740745262"/>
      </font>
      <fill>
        <patternFill>
          <bgColor theme="5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2" defaultPivotStyle="PivotStyleLight16"/>
  <colors>
    <mruColors>
      <color rgb="FFCCECFF"/>
      <color rgb="FFCCCCFF"/>
      <color rgb="FFDDF7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3"/>
  <sheetViews>
    <sheetView showGridLines="0" tabSelected="1" zoomScale="99" zoomScaleNormal="99" workbookViewId="0">
      <selection activeCell="D3" sqref="D3"/>
    </sheetView>
  </sheetViews>
  <sheetFormatPr defaultColWidth="8.85546875" defaultRowHeight="12.75"/>
  <cols>
    <col min="1" max="1" width="1.28515625" style="1" customWidth="1"/>
    <col min="2" max="2" width="5" style="3" customWidth="1"/>
    <col min="3" max="3" width="35" style="1" bestFit="1" customWidth="1"/>
    <col min="4" max="4" width="23.85546875" style="1" customWidth="1"/>
    <col min="5" max="5" width="12.28515625" style="1" bestFit="1" customWidth="1"/>
    <col min="6" max="6" width="11.28515625" style="1" customWidth="1"/>
    <col min="7" max="7" width="13" style="1" customWidth="1"/>
    <col min="8" max="8" width="9.140625" style="1" customWidth="1"/>
    <col min="9" max="9" width="12.5703125" style="3" customWidth="1"/>
    <col min="10" max="10" width="15.85546875" style="1" customWidth="1"/>
    <col min="11" max="11" width="15.5703125" style="3" customWidth="1"/>
    <col min="12" max="12" width="13.28515625" style="1" customWidth="1"/>
    <col min="13" max="13" width="12.5703125" style="1" customWidth="1"/>
    <col min="14" max="14" width="8.85546875" style="1"/>
    <col min="15" max="15" width="13.85546875" style="22" customWidth="1"/>
    <col min="16" max="16" width="13" style="22" customWidth="1"/>
    <col min="17" max="17" width="11.28515625" style="1" customWidth="1"/>
    <col min="18" max="18" width="5.5703125" style="1" customWidth="1"/>
    <col min="19" max="19" width="2.28515625" style="1" customWidth="1"/>
    <col min="20" max="16384" width="8.85546875" style="1"/>
  </cols>
  <sheetData>
    <row r="1" spans="2:29" ht="33" customHeight="1" thickBot="1">
      <c r="B1" s="30" t="s">
        <v>51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AC1" s="2">
        <v>1</v>
      </c>
    </row>
    <row r="2" spans="2:29">
      <c r="AC2" s="2">
        <v>0</v>
      </c>
    </row>
    <row r="3" spans="2:29">
      <c r="C3" s="4" t="s">
        <v>47</v>
      </c>
      <c r="D3" s="16" t="s">
        <v>57</v>
      </c>
      <c r="E3" s="5"/>
      <c r="I3" s="6" t="s">
        <v>49</v>
      </c>
      <c r="J3" s="18">
        <v>44112</v>
      </c>
    </row>
    <row r="4" spans="2:29">
      <c r="C4" s="4" t="s">
        <v>48</v>
      </c>
      <c r="D4" s="17" t="s">
        <v>56</v>
      </c>
    </row>
    <row r="6" spans="2:29">
      <c r="B6" s="14"/>
      <c r="C6" s="15"/>
      <c r="D6" s="14"/>
      <c r="E6" s="14" t="s">
        <v>15</v>
      </c>
      <c r="F6" s="14"/>
      <c r="G6" s="14" t="s">
        <v>16</v>
      </c>
      <c r="H6" s="14" t="s">
        <v>17</v>
      </c>
      <c r="I6" s="14" t="s">
        <v>18</v>
      </c>
      <c r="J6" s="14" t="s">
        <v>19</v>
      </c>
      <c r="K6" s="14" t="s">
        <v>20</v>
      </c>
      <c r="L6" s="14" t="s">
        <v>21</v>
      </c>
      <c r="M6" s="14"/>
      <c r="N6" s="14" t="s">
        <v>17</v>
      </c>
      <c r="O6" s="23" t="s">
        <v>22</v>
      </c>
      <c r="P6" s="23" t="s">
        <v>23</v>
      </c>
      <c r="Q6" s="14"/>
      <c r="R6" s="7"/>
      <c r="S6" s="7"/>
    </row>
    <row r="7" spans="2:29" ht="24" customHeight="1"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  <c r="G7" s="13" t="s">
        <v>5</v>
      </c>
      <c r="H7" s="13" t="s">
        <v>6</v>
      </c>
      <c r="I7" s="13" t="s">
        <v>7</v>
      </c>
      <c r="J7" s="13" t="s">
        <v>8</v>
      </c>
      <c r="K7" s="13" t="s">
        <v>9</v>
      </c>
      <c r="L7" s="13" t="s">
        <v>10</v>
      </c>
      <c r="M7" s="13" t="s">
        <v>11</v>
      </c>
      <c r="N7" s="13" t="s">
        <v>12</v>
      </c>
      <c r="O7" s="24" t="s">
        <v>13</v>
      </c>
      <c r="P7" s="24" t="s">
        <v>13</v>
      </c>
      <c r="Q7" s="13" t="s">
        <v>14</v>
      </c>
      <c r="R7" s="8"/>
    </row>
    <row r="8" spans="2:29">
      <c r="B8" s="14">
        <v>1</v>
      </c>
      <c r="C8" s="1" t="s">
        <v>24</v>
      </c>
      <c r="D8" s="14" t="s">
        <v>31</v>
      </c>
      <c r="E8" s="3" t="s">
        <v>32</v>
      </c>
      <c r="F8" s="27">
        <v>44088</v>
      </c>
      <c r="G8" s="19">
        <v>44224</v>
      </c>
      <c r="H8" s="28">
        <f>IF((G8-F8)/30=0,"",(G8-F8)/30)</f>
        <v>4.5333333333333332</v>
      </c>
      <c r="I8" s="3">
        <v>1</v>
      </c>
      <c r="J8" s="20">
        <v>0.05</v>
      </c>
      <c r="K8" s="3" t="s">
        <v>34</v>
      </c>
      <c r="L8" s="3" t="s">
        <v>35</v>
      </c>
      <c r="M8" s="27">
        <v>44622</v>
      </c>
      <c r="N8" s="3" t="str">
        <f t="shared" ref="N8:N27" si="0">IF(L8="no","",((M8-G8)/30))</f>
        <v/>
      </c>
      <c r="O8" s="29">
        <v>320000</v>
      </c>
      <c r="P8" s="25">
        <v>0</v>
      </c>
      <c r="Q8" s="14">
        <f>IF(OR(P8="",O8=""),"",P8-O8)</f>
        <v>-320000</v>
      </c>
    </row>
    <row r="9" spans="2:29">
      <c r="B9" s="14">
        <v>2</v>
      </c>
      <c r="C9" s="1" t="s">
        <v>25</v>
      </c>
      <c r="D9" s="14" t="s">
        <v>36</v>
      </c>
      <c r="E9" s="3" t="s">
        <v>37</v>
      </c>
      <c r="F9" s="27">
        <v>44091</v>
      </c>
      <c r="G9" s="19">
        <v>44217</v>
      </c>
      <c r="H9" s="28">
        <f t="shared" ref="H9:H51" si="1">IF((G9-F9)/30=0,"",(G9-F9)/30)</f>
        <v>4.2</v>
      </c>
      <c r="I9" s="3">
        <v>1</v>
      </c>
      <c r="J9" s="20">
        <v>0.1</v>
      </c>
      <c r="K9" s="3" t="s">
        <v>50</v>
      </c>
      <c r="L9" s="3" t="s">
        <v>35</v>
      </c>
      <c r="M9" s="27">
        <v>44622</v>
      </c>
      <c r="N9" s="3" t="str">
        <f t="shared" si="0"/>
        <v/>
      </c>
      <c r="O9" s="29">
        <v>11900</v>
      </c>
      <c r="P9" s="25">
        <v>12900</v>
      </c>
      <c r="Q9" s="14">
        <f t="shared" ref="Q9:Q51" si="2">IF(OR(P9="",O9=""),"",P9-O9)</f>
        <v>1000</v>
      </c>
    </row>
    <row r="10" spans="2:29" ht="25.5">
      <c r="B10" s="14">
        <v>3</v>
      </c>
      <c r="C10" s="11" t="s">
        <v>26</v>
      </c>
      <c r="D10" s="26" t="s">
        <v>39</v>
      </c>
      <c r="E10" s="12" t="s">
        <v>37</v>
      </c>
      <c r="F10" s="27">
        <v>44096</v>
      </c>
      <c r="G10" s="19">
        <v>44251</v>
      </c>
      <c r="H10" s="28">
        <f t="shared" si="1"/>
        <v>5.166666666666667</v>
      </c>
      <c r="I10" s="3">
        <v>0</v>
      </c>
      <c r="J10" s="20">
        <v>1</v>
      </c>
      <c r="K10" s="3" t="s">
        <v>40</v>
      </c>
      <c r="L10" s="3" t="s">
        <v>33</v>
      </c>
      <c r="M10" s="27">
        <v>44267</v>
      </c>
      <c r="N10" s="10">
        <f t="shared" si="0"/>
        <v>0.53333333333333333</v>
      </c>
      <c r="O10" s="29">
        <v>32775</v>
      </c>
      <c r="P10" s="25">
        <v>30000</v>
      </c>
      <c r="Q10" s="14">
        <f t="shared" si="2"/>
        <v>-2775</v>
      </c>
    </row>
    <row r="11" spans="2:29">
      <c r="B11" s="14">
        <v>4</v>
      </c>
      <c r="C11" s="1" t="s">
        <v>27</v>
      </c>
      <c r="D11" s="14" t="s">
        <v>41</v>
      </c>
      <c r="E11" s="3" t="s">
        <v>32</v>
      </c>
      <c r="F11" s="27">
        <v>44104</v>
      </c>
      <c r="G11" s="19">
        <v>44254</v>
      </c>
      <c r="H11" s="28">
        <f t="shared" si="1"/>
        <v>5</v>
      </c>
      <c r="I11" s="3">
        <v>0</v>
      </c>
      <c r="J11" s="20">
        <v>0.3</v>
      </c>
      <c r="K11" s="3" t="s">
        <v>38</v>
      </c>
      <c r="L11" s="3" t="s">
        <v>35</v>
      </c>
      <c r="M11" s="27">
        <v>44257</v>
      </c>
      <c r="N11" s="3" t="str">
        <f t="shared" si="0"/>
        <v/>
      </c>
      <c r="O11" s="29">
        <v>205000</v>
      </c>
      <c r="P11" s="25">
        <v>0</v>
      </c>
      <c r="Q11" s="14">
        <f t="shared" si="2"/>
        <v>-205000</v>
      </c>
    </row>
    <row r="12" spans="2:29">
      <c r="B12" s="14">
        <v>5</v>
      </c>
      <c r="C12" s="1" t="s">
        <v>28</v>
      </c>
      <c r="D12" s="14" t="s">
        <v>42</v>
      </c>
      <c r="E12" s="3" t="s">
        <v>32</v>
      </c>
      <c r="F12" s="27">
        <v>44106</v>
      </c>
      <c r="G12" s="19">
        <v>44288</v>
      </c>
      <c r="H12" s="28">
        <f t="shared" si="1"/>
        <v>6.0666666666666664</v>
      </c>
      <c r="I12" s="3">
        <v>1</v>
      </c>
      <c r="J12" s="20">
        <v>0.25</v>
      </c>
      <c r="K12" s="3" t="s">
        <v>43</v>
      </c>
      <c r="L12" s="3" t="s">
        <v>35</v>
      </c>
      <c r="M12" s="27">
        <v>44257</v>
      </c>
      <c r="N12" s="3" t="str">
        <f t="shared" si="0"/>
        <v/>
      </c>
      <c r="O12" s="29">
        <v>112200</v>
      </c>
      <c r="P12" s="25">
        <v>0</v>
      </c>
      <c r="Q12" s="14">
        <f t="shared" si="2"/>
        <v>-112200</v>
      </c>
    </row>
    <row r="13" spans="2:29">
      <c r="B13" s="14">
        <v>6</v>
      </c>
      <c r="C13" s="1" t="s">
        <v>29</v>
      </c>
      <c r="D13" s="14" t="s">
        <v>44</v>
      </c>
      <c r="E13" s="3" t="s">
        <v>37</v>
      </c>
      <c r="F13" s="27">
        <v>44110</v>
      </c>
      <c r="G13" s="19">
        <v>44299</v>
      </c>
      <c r="H13" s="28">
        <f t="shared" si="1"/>
        <v>6.3</v>
      </c>
      <c r="I13" s="3">
        <v>0</v>
      </c>
      <c r="J13" s="20">
        <v>0.5</v>
      </c>
      <c r="K13" s="3" t="s">
        <v>40</v>
      </c>
      <c r="L13" s="3" t="s">
        <v>33</v>
      </c>
      <c r="M13" s="27">
        <v>44253</v>
      </c>
      <c r="N13" s="10">
        <f t="shared" si="0"/>
        <v>-1.5333333333333334</v>
      </c>
      <c r="O13" s="29">
        <v>52000</v>
      </c>
      <c r="P13" s="25">
        <v>0</v>
      </c>
      <c r="Q13" s="14">
        <f t="shared" si="2"/>
        <v>-52000</v>
      </c>
    </row>
    <row r="14" spans="2:29">
      <c r="B14" s="14">
        <v>7</v>
      </c>
      <c r="C14" s="1" t="s">
        <v>30</v>
      </c>
      <c r="D14" s="14" t="s">
        <v>45</v>
      </c>
      <c r="E14" s="3" t="s">
        <v>37</v>
      </c>
      <c r="F14" s="27">
        <v>44306</v>
      </c>
      <c r="G14" s="19">
        <v>44336</v>
      </c>
      <c r="H14" s="28">
        <f t="shared" si="1"/>
        <v>1</v>
      </c>
      <c r="I14" s="3">
        <v>1</v>
      </c>
      <c r="J14" s="20">
        <v>0</v>
      </c>
      <c r="K14" s="3" t="s">
        <v>34</v>
      </c>
      <c r="L14" s="3" t="s">
        <v>35</v>
      </c>
      <c r="M14" s="27">
        <v>44254</v>
      </c>
      <c r="N14" s="3" t="str">
        <f t="shared" si="0"/>
        <v/>
      </c>
      <c r="O14" s="29">
        <v>274000</v>
      </c>
      <c r="P14" s="25">
        <v>0</v>
      </c>
      <c r="Q14" s="14">
        <f t="shared" si="2"/>
        <v>-274000</v>
      </c>
    </row>
    <row r="15" spans="2:29">
      <c r="B15" s="14">
        <v>8</v>
      </c>
      <c r="C15" s="1" t="s">
        <v>52</v>
      </c>
      <c r="D15" s="14" t="s">
        <v>53</v>
      </c>
      <c r="E15" s="3" t="s">
        <v>54</v>
      </c>
      <c r="F15" s="27">
        <v>44307</v>
      </c>
      <c r="G15" s="19">
        <v>44337</v>
      </c>
      <c r="H15" s="28">
        <f t="shared" si="1"/>
        <v>1</v>
      </c>
      <c r="I15" s="3">
        <v>0</v>
      </c>
      <c r="J15" s="20">
        <v>0</v>
      </c>
      <c r="K15" s="3" t="s">
        <v>50</v>
      </c>
      <c r="L15" s="3" t="s">
        <v>33</v>
      </c>
      <c r="M15" s="27">
        <v>44255</v>
      </c>
      <c r="N15" s="3">
        <f t="shared" si="0"/>
        <v>-2.7333333333333334</v>
      </c>
      <c r="O15" s="29">
        <v>0</v>
      </c>
      <c r="P15" s="25">
        <v>0</v>
      </c>
      <c r="Q15" s="14">
        <f t="shared" si="2"/>
        <v>0</v>
      </c>
    </row>
    <row r="16" spans="2:29">
      <c r="B16" s="14">
        <v>9</v>
      </c>
      <c r="C16" s="1" t="s">
        <v>52</v>
      </c>
      <c r="D16" s="14" t="s">
        <v>53</v>
      </c>
      <c r="E16" s="3" t="s">
        <v>54</v>
      </c>
      <c r="F16" s="27">
        <v>44308</v>
      </c>
      <c r="G16" s="19">
        <v>44338</v>
      </c>
      <c r="H16" s="28">
        <f t="shared" si="1"/>
        <v>1</v>
      </c>
      <c r="I16" s="3">
        <v>0</v>
      </c>
      <c r="J16" s="20">
        <v>0</v>
      </c>
      <c r="K16" s="3" t="s">
        <v>43</v>
      </c>
      <c r="L16" s="3" t="s">
        <v>35</v>
      </c>
      <c r="M16" s="27">
        <v>44256</v>
      </c>
      <c r="N16" s="3" t="str">
        <f t="shared" si="0"/>
        <v/>
      </c>
      <c r="O16" s="29">
        <v>0</v>
      </c>
      <c r="P16" s="25">
        <v>0</v>
      </c>
      <c r="Q16" s="14">
        <f t="shared" si="2"/>
        <v>0</v>
      </c>
    </row>
    <row r="17" spans="2:17">
      <c r="B17" s="14">
        <v>10</v>
      </c>
      <c r="C17" s="1" t="s">
        <v>52</v>
      </c>
      <c r="D17" s="14" t="s">
        <v>53</v>
      </c>
      <c r="E17" s="3" t="s">
        <v>54</v>
      </c>
      <c r="F17" s="27">
        <v>44309</v>
      </c>
      <c r="G17" s="19">
        <v>44339</v>
      </c>
      <c r="H17" s="28">
        <f t="shared" si="1"/>
        <v>1</v>
      </c>
      <c r="I17" s="3">
        <v>1</v>
      </c>
      <c r="J17" s="20">
        <v>0</v>
      </c>
      <c r="K17" s="3" t="s">
        <v>38</v>
      </c>
      <c r="L17" s="3" t="s">
        <v>33</v>
      </c>
      <c r="M17" s="27">
        <v>44257</v>
      </c>
      <c r="N17" s="3">
        <f t="shared" si="0"/>
        <v>-2.7333333333333334</v>
      </c>
      <c r="O17" s="29">
        <v>0</v>
      </c>
      <c r="P17" s="25">
        <v>0</v>
      </c>
      <c r="Q17" s="14">
        <f t="shared" si="2"/>
        <v>0</v>
      </c>
    </row>
    <row r="18" spans="2:17">
      <c r="B18" s="14">
        <v>11</v>
      </c>
      <c r="C18" s="1" t="s">
        <v>52</v>
      </c>
      <c r="D18" s="14" t="s">
        <v>53</v>
      </c>
      <c r="E18" s="3" t="s">
        <v>54</v>
      </c>
      <c r="F18" s="27">
        <v>44310</v>
      </c>
      <c r="G18" s="19">
        <v>44340</v>
      </c>
      <c r="H18" s="28">
        <f t="shared" si="1"/>
        <v>1</v>
      </c>
      <c r="I18" s="3">
        <v>1</v>
      </c>
      <c r="J18" s="20">
        <v>0</v>
      </c>
      <c r="K18" s="3" t="s">
        <v>34</v>
      </c>
      <c r="L18" s="3" t="s">
        <v>35</v>
      </c>
      <c r="M18" s="27">
        <v>44258</v>
      </c>
      <c r="N18" s="3" t="str">
        <f t="shared" si="0"/>
        <v/>
      </c>
      <c r="O18" s="29">
        <v>0</v>
      </c>
      <c r="P18" s="25">
        <v>0</v>
      </c>
      <c r="Q18" s="14">
        <f t="shared" si="2"/>
        <v>0</v>
      </c>
    </row>
    <row r="19" spans="2:17">
      <c r="B19" s="14">
        <v>12</v>
      </c>
      <c r="C19" s="1" t="s">
        <v>52</v>
      </c>
      <c r="D19" s="14" t="s">
        <v>53</v>
      </c>
      <c r="E19" s="3" t="s">
        <v>54</v>
      </c>
      <c r="F19" s="27">
        <v>44311</v>
      </c>
      <c r="G19" s="19">
        <v>44341</v>
      </c>
      <c r="H19" s="28">
        <f t="shared" si="1"/>
        <v>1</v>
      </c>
      <c r="I19" s="3">
        <v>1</v>
      </c>
      <c r="J19" s="20">
        <v>0</v>
      </c>
      <c r="K19" s="3" t="s">
        <v>40</v>
      </c>
      <c r="L19" s="3" t="s">
        <v>35</v>
      </c>
      <c r="M19" s="27">
        <v>44259</v>
      </c>
      <c r="N19" s="3" t="str">
        <f t="shared" si="0"/>
        <v/>
      </c>
      <c r="O19" s="29">
        <v>0</v>
      </c>
      <c r="P19" s="25">
        <v>0</v>
      </c>
      <c r="Q19" s="14">
        <f t="shared" si="2"/>
        <v>0</v>
      </c>
    </row>
    <row r="20" spans="2:17">
      <c r="B20" s="14">
        <v>13</v>
      </c>
      <c r="C20" s="1" t="s">
        <v>52</v>
      </c>
      <c r="D20" s="14" t="s">
        <v>53</v>
      </c>
      <c r="E20" s="3" t="s">
        <v>54</v>
      </c>
      <c r="F20" s="27">
        <v>44312</v>
      </c>
      <c r="G20" s="19">
        <v>44342</v>
      </c>
      <c r="H20" s="28">
        <f t="shared" si="1"/>
        <v>1</v>
      </c>
      <c r="I20" s="3">
        <v>0</v>
      </c>
      <c r="J20" s="20">
        <v>0</v>
      </c>
      <c r="K20" s="3" t="s">
        <v>55</v>
      </c>
      <c r="L20" s="3" t="s">
        <v>33</v>
      </c>
      <c r="M20" s="27">
        <v>44260</v>
      </c>
      <c r="N20" s="3">
        <f t="shared" si="0"/>
        <v>-2.7333333333333334</v>
      </c>
      <c r="O20" s="29">
        <v>0</v>
      </c>
      <c r="P20" s="25">
        <v>0</v>
      </c>
      <c r="Q20" s="14">
        <f t="shared" si="2"/>
        <v>0</v>
      </c>
    </row>
    <row r="21" spans="2:17">
      <c r="B21" s="14">
        <v>14</v>
      </c>
      <c r="C21" s="1" t="s">
        <v>52</v>
      </c>
      <c r="D21" s="14" t="s">
        <v>53</v>
      </c>
      <c r="E21" s="3" t="s">
        <v>54</v>
      </c>
      <c r="F21" s="27">
        <v>44313</v>
      </c>
      <c r="G21" s="19">
        <v>44343</v>
      </c>
      <c r="H21" s="28">
        <f t="shared" si="1"/>
        <v>1</v>
      </c>
      <c r="I21" s="3">
        <v>1</v>
      </c>
      <c r="J21" s="20">
        <v>0</v>
      </c>
      <c r="K21" s="3" t="s">
        <v>43</v>
      </c>
      <c r="L21" s="3" t="s">
        <v>35</v>
      </c>
      <c r="M21" s="27">
        <v>44261</v>
      </c>
      <c r="N21" s="3" t="str">
        <f t="shared" si="0"/>
        <v/>
      </c>
      <c r="O21" s="29">
        <v>0</v>
      </c>
      <c r="P21" s="25">
        <v>0</v>
      </c>
      <c r="Q21" s="14">
        <f t="shared" si="2"/>
        <v>0</v>
      </c>
    </row>
    <row r="22" spans="2:17">
      <c r="B22" s="14">
        <v>15</v>
      </c>
      <c r="C22" s="1" t="s">
        <v>52</v>
      </c>
      <c r="D22" s="14" t="s">
        <v>53</v>
      </c>
      <c r="E22" s="3" t="s">
        <v>54</v>
      </c>
      <c r="F22" s="27">
        <v>44314</v>
      </c>
      <c r="G22" s="19">
        <v>44344</v>
      </c>
      <c r="H22" s="28">
        <f t="shared" si="1"/>
        <v>1</v>
      </c>
      <c r="I22" s="3">
        <v>1</v>
      </c>
      <c r="J22" s="21">
        <v>0</v>
      </c>
      <c r="K22" s="3" t="s">
        <v>34</v>
      </c>
      <c r="L22" s="3" t="s">
        <v>33</v>
      </c>
      <c r="M22" s="27">
        <v>44262</v>
      </c>
      <c r="N22" s="3">
        <f t="shared" si="0"/>
        <v>-2.7333333333333334</v>
      </c>
      <c r="O22" s="29">
        <v>0</v>
      </c>
      <c r="P22" s="25">
        <v>0</v>
      </c>
      <c r="Q22" s="14">
        <f t="shared" si="2"/>
        <v>0</v>
      </c>
    </row>
    <row r="23" spans="2:17">
      <c r="B23" s="14">
        <v>16</v>
      </c>
      <c r="C23" s="1" t="s">
        <v>52</v>
      </c>
      <c r="D23" s="14" t="s">
        <v>53</v>
      </c>
      <c r="E23" s="3" t="s">
        <v>54</v>
      </c>
      <c r="F23" s="27">
        <v>44315</v>
      </c>
      <c r="G23" s="19">
        <v>44345</v>
      </c>
      <c r="H23" s="28">
        <f t="shared" si="1"/>
        <v>1</v>
      </c>
      <c r="I23" s="3">
        <v>1</v>
      </c>
      <c r="J23" s="21">
        <v>0</v>
      </c>
      <c r="K23" s="3" t="s">
        <v>50</v>
      </c>
      <c r="L23" s="3" t="s">
        <v>35</v>
      </c>
      <c r="M23" s="27">
        <v>44263</v>
      </c>
      <c r="N23" s="3" t="str">
        <f t="shared" si="0"/>
        <v/>
      </c>
      <c r="O23" s="29">
        <v>0</v>
      </c>
      <c r="P23" s="25">
        <v>0</v>
      </c>
      <c r="Q23" s="14">
        <f t="shared" si="2"/>
        <v>0</v>
      </c>
    </row>
    <row r="24" spans="2:17">
      <c r="B24" s="14">
        <v>17</v>
      </c>
      <c r="C24" s="1" t="s">
        <v>52</v>
      </c>
      <c r="D24" s="14" t="s">
        <v>53</v>
      </c>
      <c r="E24" s="3" t="s">
        <v>54</v>
      </c>
      <c r="F24" s="27">
        <v>44316</v>
      </c>
      <c r="G24" s="19">
        <v>44346</v>
      </c>
      <c r="H24" s="28">
        <f t="shared" si="1"/>
        <v>1</v>
      </c>
      <c r="I24" s="3">
        <v>0</v>
      </c>
      <c r="J24" s="21">
        <v>0</v>
      </c>
      <c r="K24" s="3" t="s">
        <v>38</v>
      </c>
      <c r="L24" s="3" t="s">
        <v>33</v>
      </c>
      <c r="M24" s="27">
        <v>44264</v>
      </c>
      <c r="N24" s="3">
        <f t="shared" si="0"/>
        <v>-2.7333333333333334</v>
      </c>
      <c r="O24" s="29">
        <v>0</v>
      </c>
      <c r="P24" s="25">
        <v>0</v>
      </c>
      <c r="Q24" s="14">
        <f t="shared" si="2"/>
        <v>0</v>
      </c>
    </row>
    <row r="25" spans="2:17">
      <c r="B25" s="14">
        <v>18</v>
      </c>
      <c r="C25" s="1" t="s">
        <v>52</v>
      </c>
      <c r="D25" s="14" t="s">
        <v>53</v>
      </c>
      <c r="E25" s="3" t="s">
        <v>54</v>
      </c>
      <c r="F25" s="27">
        <v>44317</v>
      </c>
      <c r="G25" s="19">
        <v>44347</v>
      </c>
      <c r="H25" s="28">
        <f t="shared" si="1"/>
        <v>1</v>
      </c>
      <c r="I25" s="3">
        <v>1</v>
      </c>
      <c r="J25" s="21">
        <v>0</v>
      </c>
      <c r="K25" s="3" t="s">
        <v>40</v>
      </c>
      <c r="L25" s="3" t="s">
        <v>35</v>
      </c>
      <c r="M25" s="27">
        <v>44265</v>
      </c>
      <c r="N25" s="3" t="str">
        <f t="shared" si="0"/>
        <v/>
      </c>
      <c r="O25" s="29">
        <v>0</v>
      </c>
      <c r="P25" s="25">
        <v>0</v>
      </c>
      <c r="Q25" s="14">
        <f t="shared" si="2"/>
        <v>0</v>
      </c>
    </row>
    <row r="26" spans="2:17">
      <c r="B26" s="14">
        <v>19</v>
      </c>
      <c r="C26" s="1" t="s">
        <v>52</v>
      </c>
      <c r="D26" s="14" t="s">
        <v>53</v>
      </c>
      <c r="E26" s="3" t="s">
        <v>54</v>
      </c>
      <c r="F26" s="27">
        <v>44318</v>
      </c>
      <c r="G26" s="19">
        <v>44348</v>
      </c>
      <c r="H26" s="28">
        <f t="shared" si="1"/>
        <v>1</v>
      </c>
      <c r="I26" s="3">
        <v>1</v>
      </c>
      <c r="J26" s="21">
        <v>0</v>
      </c>
      <c r="K26" s="3" t="s">
        <v>40</v>
      </c>
      <c r="L26" s="3" t="s">
        <v>35</v>
      </c>
      <c r="M26" s="27">
        <v>44266</v>
      </c>
      <c r="N26" s="3" t="str">
        <f t="shared" si="0"/>
        <v/>
      </c>
      <c r="O26" s="29">
        <v>0</v>
      </c>
      <c r="P26" s="25">
        <v>0</v>
      </c>
      <c r="Q26" s="14">
        <f t="shared" si="2"/>
        <v>0</v>
      </c>
    </row>
    <row r="27" spans="2:17">
      <c r="B27" s="14">
        <v>20</v>
      </c>
      <c r="C27" s="1" t="s">
        <v>52</v>
      </c>
      <c r="D27" s="14" t="s">
        <v>53</v>
      </c>
      <c r="E27" s="3" t="s">
        <v>54</v>
      </c>
      <c r="F27" s="27">
        <v>44319</v>
      </c>
      <c r="G27" s="19">
        <v>44349</v>
      </c>
      <c r="H27" s="28">
        <f t="shared" si="1"/>
        <v>1</v>
      </c>
      <c r="I27" s="3">
        <v>1</v>
      </c>
      <c r="J27" s="21">
        <v>0</v>
      </c>
      <c r="K27" s="3" t="s">
        <v>50</v>
      </c>
      <c r="L27" s="3" t="s">
        <v>33</v>
      </c>
      <c r="M27" s="27">
        <v>44267</v>
      </c>
      <c r="N27" s="3">
        <f t="shared" si="0"/>
        <v>-2.7333333333333334</v>
      </c>
      <c r="O27" s="29">
        <v>0</v>
      </c>
      <c r="P27" s="25">
        <v>0</v>
      </c>
      <c r="Q27" s="14">
        <f t="shared" si="2"/>
        <v>0</v>
      </c>
    </row>
    <row r="28" spans="2:17">
      <c r="B28" s="14">
        <v>21</v>
      </c>
      <c r="C28" s="1" t="s">
        <v>52</v>
      </c>
      <c r="D28" s="14" t="s">
        <v>53</v>
      </c>
      <c r="E28" s="3" t="s">
        <v>54</v>
      </c>
      <c r="F28" s="27">
        <v>44320</v>
      </c>
      <c r="G28" s="19">
        <v>44350</v>
      </c>
      <c r="H28" s="28">
        <f t="shared" si="1"/>
        <v>1</v>
      </c>
      <c r="I28" s="3">
        <v>0</v>
      </c>
      <c r="J28" s="21">
        <v>0</v>
      </c>
      <c r="K28" s="3" t="s">
        <v>43</v>
      </c>
      <c r="L28" s="3" t="s">
        <v>35</v>
      </c>
      <c r="M28" s="27">
        <v>44268</v>
      </c>
      <c r="N28" s="10"/>
      <c r="O28" s="29">
        <v>0</v>
      </c>
      <c r="P28" s="25">
        <v>0</v>
      </c>
      <c r="Q28" s="14">
        <f t="shared" si="2"/>
        <v>0</v>
      </c>
    </row>
    <row r="29" spans="2:17">
      <c r="B29" s="14">
        <v>22</v>
      </c>
      <c r="C29" s="1" t="s">
        <v>52</v>
      </c>
      <c r="D29" s="14" t="s">
        <v>53</v>
      </c>
      <c r="E29" s="3" t="s">
        <v>54</v>
      </c>
      <c r="F29" s="27">
        <v>44321</v>
      </c>
      <c r="G29" s="19">
        <v>44351</v>
      </c>
      <c r="H29" s="28">
        <f t="shared" si="1"/>
        <v>1</v>
      </c>
      <c r="I29" s="3">
        <v>1</v>
      </c>
      <c r="J29" s="21">
        <v>0</v>
      </c>
      <c r="K29" s="3" t="s">
        <v>38</v>
      </c>
      <c r="L29" s="3" t="s">
        <v>33</v>
      </c>
      <c r="M29" s="27">
        <v>44269</v>
      </c>
      <c r="N29" s="10"/>
      <c r="O29" s="29">
        <v>0</v>
      </c>
      <c r="P29" s="25">
        <v>0</v>
      </c>
      <c r="Q29" s="14">
        <f t="shared" si="2"/>
        <v>0</v>
      </c>
    </row>
    <row r="30" spans="2:17">
      <c r="B30" s="14">
        <v>23</v>
      </c>
      <c r="C30" s="1" t="s">
        <v>52</v>
      </c>
      <c r="D30" s="14" t="s">
        <v>53</v>
      </c>
      <c r="E30" s="3" t="s">
        <v>54</v>
      </c>
      <c r="F30" s="27">
        <v>44322</v>
      </c>
      <c r="G30" s="19">
        <v>44352</v>
      </c>
      <c r="H30" s="28">
        <f t="shared" si="1"/>
        <v>1</v>
      </c>
      <c r="I30" s="3">
        <v>1</v>
      </c>
      <c r="J30" s="21">
        <v>0</v>
      </c>
      <c r="K30" s="3" t="s">
        <v>34</v>
      </c>
      <c r="L30" s="3" t="s">
        <v>35</v>
      </c>
      <c r="M30" s="27">
        <v>44270</v>
      </c>
      <c r="N30" s="10"/>
      <c r="O30" s="29">
        <v>0</v>
      </c>
      <c r="P30" s="25">
        <v>0</v>
      </c>
      <c r="Q30" s="14">
        <f t="shared" si="2"/>
        <v>0</v>
      </c>
    </row>
    <row r="31" spans="2:17">
      <c r="B31" s="14">
        <v>24</v>
      </c>
      <c r="C31" s="1" t="s">
        <v>52</v>
      </c>
      <c r="D31" s="14" t="s">
        <v>53</v>
      </c>
      <c r="E31" s="3" t="s">
        <v>54</v>
      </c>
      <c r="F31" s="27">
        <v>44323</v>
      </c>
      <c r="G31" s="19">
        <v>44353</v>
      </c>
      <c r="H31" s="28">
        <f t="shared" si="1"/>
        <v>1</v>
      </c>
      <c r="I31" s="3">
        <v>1</v>
      </c>
      <c r="J31" s="21">
        <v>0</v>
      </c>
      <c r="K31" s="3" t="s">
        <v>40</v>
      </c>
      <c r="L31" s="3" t="s">
        <v>33</v>
      </c>
      <c r="M31" s="27">
        <v>44271</v>
      </c>
      <c r="N31" s="10"/>
      <c r="O31" s="29">
        <v>0</v>
      </c>
      <c r="P31" s="25">
        <v>0</v>
      </c>
      <c r="Q31" s="14">
        <f t="shared" si="2"/>
        <v>0</v>
      </c>
    </row>
    <row r="32" spans="2:17">
      <c r="B32" s="14">
        <v>25</v>
      </c>
      <c r="C32" s="1" t="s">
        <v>52</v>
      </c>
      <c r="D32" s="14" t="s">
        <v>53</v>
      </c>
      <c r="E32" s="3" t="s">
        <v>54</v>
      </c>
      <c r="F32" s="27">
        <v>44324</v>
      </c>
      <c r="G32" s="19">
        <v>44354</v>
      </c>
      <c r="H32" s="28">
        <f t="shared" si="1"/>
        <v>1</v>
      </c>
      <c r="I32" s="3">
        <v>0</v>
      </c>
      <c r="J32" s="21">
        <v>0</v>
      </c>
      <c r="K32" s="3" t="s">
        <v>55</v>
      </c>
      <c r="L32" s="3" t="s">
        <v>35</v>
      </c>
      <c r="M32" s="27">
        <v>44272</v>
      </c>
      <c r="N32" s="10"/>
      <c r="O32" s="29">
        <v>0</v>
      </c>
      <c r="P32" s="25">
        <v>0</v>
      </c>
      <c r="Q32" s="14">
        <f t="shared" si="2"/>
        <v>0</v>
      </c>
    </row>
    <row r="33" spans="2:17">
      <c r="B33" s="14">
        <v>26</v>
      </c>
      <c r="C33" s="1" t="s">
        <v>52</v>
      </c>
      <c r="D33" s="14" t="s">
        <v>53</v>
      </c>
      <c r="E33" s="3" t="s">
        <v>54</v>
      </c>
      <c r="F33" s="27">
        <v>44325</v>
      </c>
      <c r="G33" s="19">
        <v>44355</v>
      </c>
      <c r="H33" s="28">
        <f t="shared" si="1"/>
        <v>1</v>
      </c>
      <c r="I33" s="3">
        <v>1</v>
      </c>
      <c r="J33" s="21">
        <v>0</v>
      </c>
      <c r="K33" s="3" t="s">
        <v>40</v>
      </c>
      <c r="L33" s="3" t="s">
        <v>35</v>
      </c>
      <c r="M33" s="27">
        <v>44273</v>
      </c>
      <c r="N33" s="10"/>
      <c r="O33" s="29">
        <v>0</v>
      </c>
      <c r="P33" s="25">
        <v>0</v>
      </c>
      <c r="Q33" s="14">
        <f t="shared" si="2"/>
        <v>0</v>
      </c>
    </row>
    <row r="34" spans="2:17">
      <c r="B34" s="14">
        <v>27</v>
      </c>
      <c r="C34" s="1" t="s">
        <v>52</v>
      </c>
      <c r="D34" s="14" t="s">
        <v>53</v>
      </c>
      <c r="E34" s="3" t="s">
        <v>54</v>
      </c>
      <c r="F34" s="27">
        <v>44326</v>
      </c>
      <c r="G34" s="19">
        <v>44356</v>
      </c>
      <c r="H34" s="28">
        <f t="shared" si="1"/>
        <v>1</v>
      </c>
      <c r="I34" s="3">
        <v>1</v>
      </c>
      <c r="J34" s="21">
        <v>0</v>
      </c>
      <c r="K34" s="3" t="s">
        <v>50</v>
      </c>
      <c r="L34" s="3" t="s">
        <v>33</v>
      </c>
      <c r="M34" s="27">
        <v>44274</v>
      </c>
      <c r="N34" s="10"/>
      <c r="O34" s="29">
        <v>0</v>
      </c>
      <c r="P34" s="25">
        <v>0</v>
      </c>
      <c r="Q34" s="14">
        <f t="shared" si="2"/>
        <v>0</v>
      </c>
    </row>
    <row r="35" spans="2:17">
      <c r="B35" s="14">
        <v>28</v>
      </c>
      <c r="C35" s="1" t="s">
        <v>52</v>
      </c>
      <c r="D35" s="14" t="s">
        <v>53</v>
      </c>
      <c r="E35" s="3" t="s">
        <v>54</v>
      </c>
      <c r="F35" s="27">
        <v>44327</v>
      </c>
      <c r="G35" s="19">
        <v>44357</v>
      </c>
      <c r="H35" s="28">
        <f t="shared" si="1"/>
        <v>1</v>
      </c>
      <c r="I35" s="3">
        <v>1</v>
      </c>
      <c r="J35" s="21">
        <v>0</v>
      </c>
      <c r="K35" s="3" t="s">
        <v>43</v>
      </c>
      <c r="L35" s="3" t="s">
        <v>35</v>
      </c>
      <c r="M35" s="27">
        <v>44275</v>
      </c>
      <c r="N35" s="10"/>
      <c r="O35" s="29">
        <v>0</v>
      </c>
      <c r="P35" s="25">
        <v>0</v>
      </c>
      <c r="Q35" s="14">
        <f t="shared" si="2"/>
        <v>0</v>
      </c>
    </row>
    <row r="36" spans="2:17">
      <c r="B36" s="14">
        <v>29</v>
      </c>
      <c r="C36" s="1" t="s">
        <v>52</v>
      </c>
      <c r="D36" s="14" t="s">
        <v>53</v>
      </c>
      <c r="E36" s="3" t="s">
        <v>54</v>
      </c>
      <c r="F36" s="27">
        <v>44328</v>
      </c>
      <c r="G36" s="19">
        <v>44358</v>
      </c>
      <c r="H36" s="28">
        <f t="shared" si="1"/>
        <v>1</v>
      </c>
      <c r="I36" s="3">
        <v>0</v>
      </c>
      <c r="J36" s="21">
        <v>0</v>
      </c>
      <c r="K36" s="3" t="s">
        <v>38</v>
      </c>
      <c r="L36" s="3" t="s">
        <v>33</v>
      </c>
      <c r="M36" s="27">
        <v>44276</v>
      </c>
      <c r="N36" s="10"/>
      <c r="O36" s="29">
        <v>0</v>
      </c>
      <c r="P36" s="25">
        <v>0</v>
      </c>
      <c r="Q36" s="14">
        <f t="shared" si="2"/>
        <v>0</v>
      </c>
    </row>
    <row r="37" spans="2:17">
      <c r="B37" s="14">
        <v>30</v>
      </c>
      <c r="C37" s="1" t="s">
        <v>52</v>
      </c>
      <c r="D37" s="14" t="s">
        <v>53</v>
      </c>
      <c r="E37" s="3" t="s">
        <v>54</v>
      </c>
      <c r="F37" s="27">
        <v>44329</v>
      </c>
      <c r="G37" s="19">
        <v>44359</v>
      </c>
      <c r="H37" s="28">
        <f t="shared" si="1"/>
        <v>1</v>
      </c>
      <c r="I37" s="3">
        <v>1</v>
      </c>
      <c r="J37" s="21">
        <v>0</v>
      </c>
      <c r="K37" s="3" t="s">
        <v>34</v>
      </c>
      <c r="L37" s="3" t="s">
        <v>35</v>
      </c>
      <c r="M37" s="27">
        <v>44277</v>
      </c>
      <c r="N37" s="10"/>
      <c r="O37" s="29">
        <v>0</v>
      </c>
      <c r="P37" s="25">
        <v>0</v>
      </c>
      <c r="Q37" s="14">
        <f t="shared" si="2"/>
        <v>0</v>
      </c>
    </row>
    <row r="38" spans="2:17">
      <c r="B38" s="14">
        <v>31</v>
      </c>
      <c r="C38" s="1" t="s">
        <v>52</v>
      </c>
      <c r="D38" s="14" t="s">
        <v>53</v>
      </c>
      <c r="E38" s="3" t="s">
        <v>54</v>
      </c>
      <c r="F38" s="27">
        <v>44330</v>
      </c>
      <c r="G38" s="19">
        <v>44360</v>
      </c>
      <c r="H38" s="28">
        <f t="shared" si="1"/>
        <v>1</v>
      </c>
      <c r="I38" s="3">
        <v>1</v>
      </c>
      <c r="J38" s="21">
        <v>0</v>
      </c>
      <c r="K38" s="3" t="s">
        <v>40</v>
      </c>
      <c r="L38" s="3" t="s">
        <v>33</v>
      </c>
      <c r="M38" s="27">
        <v>44278</v>
      </c>
      <c r="N38" s="10"/>
      <c r="O38" s="29">
        <v>0</v>
      </c>
      <c r="P38" s="25">
        <v>0</v>
      </c>
      <c r="Q38" s="14">
        <f t="shared" si="2"/>
        <v>0</v>
      </c>
    </row>
    <row r="39" spans="2:17">
      <c r="B39" s="14">
        <v>32</v>
      </c>
      <c r="C39" s="1" t="s">
        <v>52</v>
      </c>
      <c r="D39" s="14" t="s">
        <v>53</v>
      </c>
      <c r="E39" s="3" t="s">
        <v>54</v>
      </c>
      <c r="F39" s="27">
        <v>44331</v>
      </c>
      <c r="G39" s="19">
        <v>44361</v>
      </c>
      <c r="H39" s="28">
        <f t="shared" si="1"/>
        <v>1</v>
      </c>
      <c r="I39" s="3">
        <v>1</v>
      </c>
      <c r="J39" s="21">
        <v>0</v>
      </c>
      <c r="K39" s="3" t="s">
        <v>55</v>
      </c>
      <c r="L39" s="3" t="s">
        <v>35</v>
      </c>
      <c r="M39" s="27">
        <v>44279</v>
      </c>
      <c r="N39" s="10"/>
      <c r="O39" s="29">
        <v>0</v>
      </c>
      <c r="P39" s="25">
        <v>0</v>
      </c>
      <c r="Q39" s="14">
        <f t="shared" si="2"/>
        <v>0</v>
      </c>
    </row>
    <row r="40" spans="2:17">
      <c r="B40" s="14">
        <v>33</v>
      </c>
      <c r="C40" s="1" t="s">
        <v>52</v>
      </c>
      <c r="D40" s="14" t="s">
        <v>53</v>
      </c>
      <c r="E40" s="3" t="s">
        <v>54</v>
      </c>
      <c r="F40" s="27">
        <v>44332</v>
      </c>
      <c r="G40" s="19">
        <v>44362</v>
      </c>
      <c r="H40" s="28">
        <f t="shared" si="1"/>
        <v>1</v>
      </c>
      <c r="I40" s="3">
        <v>0</v>
      </c>
      <c r="J40" s="21">
        <v>0</v>
      </c>
      <c r="K40" s="3" t="s">
        <v>40</v>
      </c>
      <c r="L40" s="3" t="s">
        <v>35</v>
      </c>
      <c r="M40" s="27">
        <v>44280</v>
      </c>
      <c r="N40" s="10"/>
      <c r="O40" s="29">
        <v>0</v>
      </c>
      <c r="P40" s="25">
        <v>0</v>
      </c>
      <c r="Q40" s="14">
        <f t="shared" si="2"/>
        <v>0</v>
      </c>
    </row>
    <row r="41" spans="2:17">
      <c r="B41" s="14">
        <v>34</v>
      </c>
      <c r="C41" s="1" t="s">
        <v>52</v>
      </c>
      <c r="D41" s="14" t="s">
        <v>53</v>
      </c>
      <c r="E41" s="3" t="s">
        <v>54</v>
      </c>
      <c r="F41" s="27">
        <v>44333</v>
      </c>
      <c r="G41" s="19">
        <v>44363</v>
      </c>
      <c r="H41" s="28">
        <f t="shared" si="1"/>
        <v>1</v>
      </c>
      <c r="I41" s="3">
        <v>1</v>
      </c>
      <c r="J41" s="21">
        <v>0</v>
      </c>
      <c r="K41" s="3" t="s">
        <v>50</v>
      </c>
      <c r="L41" s="3" t="s">
        <v>33</v>
      </c>
      <c r="M41" s="27">
        <v>44281</v>
      </c>
      <c r="N41" s="10"/>
      <c r="O41" s="29">
        <v>0</v>
      </c>
      <c r="P41" s="25">
        <v>0</v>
      </c>
      <c r="Q41" s="14">
        <f t="shared" si="2"/>
        <v>0</v>
      </c>
    </row>
    <row r="42" spans="2:17">
      <c r="B42" s="14">
        <v>35</v>
      </c>
      <c r="C42" s="1" t="s">
        <v>52</v>
      </c>
      <c r="D42" s="14" t="s">
        <v>53</v>
      </c>
      <c r="E42" s="3" t="s">
        <v>54</v>
      </c>
      <c r="F42" s="27">
        <v>44334</v>
      </c>
      <c r="G42" s="19">
        <v>44364</v>
      </c>
      <c r="H42" s="28">
        <f t="shared" si="1"/>
        <v>1</v>
      </c>
      <c r="I42" s="3">
        <v>1</v>
      </c>
      <c r="J42" s="21">
        <v>0</v>
      </c>
      <c r="K42" s="3" t="s">
        <v>43</v>
      </c>
      <c r="L42" s="3" t="s">
        <v>35</v>
      </c>
      <c r="M42" s="27">
        <v>44282</v>
      </c>
      <c r="N42" s="10"/>
      <c r="O42" s="29">
        <v>0</v>
      </c>
      <c r="P42" s="25">
        <v>0</v>
      </c>
      <c r="Q42" s="14">
        <f t="shared" si="2"/>
        <v>0</v>
      </c>
    </row>
    <row r="43" spans="2:17">
      <c r="B43" s="14">
        <v>36</v>
      </c>
      <c r="C43" s="1" t="s">
        <v>52</v>
      </c>
      <c r="D43" s="14" t="s">
        <v>53</v>
      </c>
      <c r="E43" s="3" t="s">
        <v>54</v>
      </c>
      <c r="F43" s="27">
        <v>44335</v>
      </c>
      <c r="G43" s="19">
        <v>44365</v>
      </c>
      <c r="H43" s="28">
        <f t="shared" si="1"/>
        <v>1</v>
      </c>
      <c r="I43" s="3">
        <v>1</v>
      </c>
      <c r="J43" s="21">
        <v>0</v>
      </c>
      <c r="K43" s="3" t="s">
        <v>38</v>
      </c>
      <c r="L43" s="3" t="s">
        <v>33</v>
      </c>
      <c r="M43" s="27">
        <v>44283</v>
      </c>
      <c r="N43" s="10"/>
      <c r="O43" s="29">
        <v>0</v>
      </c>
      <c r="P43" s="25">
        <v>0</v>
      </c>
      <c r="Q43" s="14">
        <f t="shared" si="2"/>
        <v>0</v>
      </c>
    </row>
    <row r="44" spans="2:17">
      <c r="B44" s="14">
        <v>37</v>
      </c>
      <c r="C44" s="1" t="s">
        <v>52</v>
      </c>
      <c r="D44" s="14" t="s">
        <v>53</v>
      </c>
      <c r="E44" s="3" t="s">
        <v>54</v>
      </c>
      <c r="F44" s="27">
        <v>44336</v>
      </c>
      <c r="G44" s="19">
        <v>44366</v>
      </c>
      <c r="H44" s="28">
        <f t="shared" si="1"/>
        <v>1</v>
      </c>
      <c r="I44" s="3">
        <v>0</v>
      </c>
      <c r="J44" s="21">
        <v>0</v>
      </c>
      <c r="K44" s="3" t="s">
        <v>34</v>
      </c>
      <c r="L44" s="3" t="s">
        <v>35</v>
      </c>
      <c r="M44" s="27">
        <v>44284</v>
      </c>
      <c r="N44" s="10"/>
      <c r="O44" s="29">
        <v>0</v>
      </c>
      <c r="P44" s="25">
        <v>0</v>
      </c>
      <c r="Q44" s="14">
        <f t="shared" si="2"/>
        <v>0</v>
      </c>
    </row>
    <row r="45" spans="2:17">
      <c r="B45" s="14">
        <v>38</v>
      </c>
      <c r="C45" s="1" t="s">
        <v>52</v>
      </c>
      <c r="D45" s="14" t="s">
        <v>53</v>
      </c>
      <c r="E45" s="3" t="s">
        <v>54</v>
      </c>
      <c r="F45" s="27">
        <v>44337</v>
      </c>
      <c r="G45" s="19">
        <v>44367</v>
      </c>
      <c r="H45" s="28">
        <f t="shared" si="1"/>
        <v>1</v>
      </c>
      <c r="I45" s="3">
        <v>1</v>
      </c>
      <c r="J45" s="21">
        <v>0</v>
      </c>
      <c r="K45" s="3" t="s">
        <v>40</v>
      </c>
      <c r="L45" s="3" t="s">
        <v>33</v>
      </c>
      <c r="M45" s="27">
        <v>44285</v>
      </c>
      <c r="N45" s="10"/>
      <c r="O45" s="29">
        <v>0</v>
      </c>
      <c r="P45" s="25">
        <v>0</v>
      </c>
      <c r="Q45" s="14">
        <f t="shared" si="2"/>
        <v>0</v>
      </c>
    </row>
    <row r="46" spans="2:17">
      <c r="B46" s="14">
        <v>39</v>
      </c>
      <c r="C46" s="1" t="s">
        <v>52</v>
      </c>
      <c r="D46" s="14" t="s">
        <v>53</v>
      </c>
      <c r="E46" s="3" t="s">
        <v>54</v>
      </c>
      <c r="F46" s="27">
        <v>44338</v>
      </c>
      <c r="G46" s="19">
        <v>44368</v>
      </c>
      <c r="H46" s="28">
        <f t="shared" si="1"/>
        <v>1</v>
      </c>
      <c r="I46" s="3">
        <v>1</v>
      </c>
      <c r="J46" s="21">
        <v>0</v>
      </c>
      <c r="K46" s="3" t="s">
        <v>55</v>
      </c>
      <c r="L46" s="3" t="s">
        <v>35</v>
      </c>
      <c r="M46" s="27">
        <v>44286</v>
      </c>
      <c r="N46" s="10"/>
      <c r="O46" s="29">
        <v>0</v>
      </c>
      <c r="P46" s="25">
        <v>0</v>
      </c>
      <c r="Q46" s="14">
        <f t="shared" si="2"/>
        <v>0</v>
      </c>
    </row>
    <row r="47" spans="2:17">
      <c r="B47" s="14">
        <v>40</v>
      </c>
      <c r="C47" s="1" t="s">
        <v>52</v>
      </c>
      <c r="D47" s="14" t="s">
        <v>53</v>
      </c>
      <c r="E47" s="3" t="s">
        <v>54</v>
      </c>
      <c r="F47" s="27">
        <v>44339</v>
      </c>
      <c r="G47" s="19">
        <v>44369</v>
      </c>
      <c r="H47" s="28">
        <f t="shared" si="1"/>
        <v>1</v>
      </c>
      <c r="I47" s="3">
        <v>1</v>
      </c>
      <c r="J47" s="21">
        <v>0</v>
      </c>
      <c r="K47" s="3" t="s">
        <v>43</v>
      </c>
      <c r="L47" s="3" t="s">
        <v>35</v>
      </c>
      <c r="M47" s="27">
        <v>44287</v>
      </c>
      <c r="N47" s="10"/>
      <c r="O47" s="29">
        <v>0</v>
      </c>
      <c r="P47" s="25">
        <v>0</v>
      </c>
      <c r="Q47" s="14">
        <f t="shared" si="2"/>
        <v>0</v>
      </c>
    </row>
    <row r="48" spans="2:17">
      <c r="B48" s="14">
        <v>41</v>
      </c>
      <c r="C48" s="1" t="s">
        <v>52</v>
      </c>
      <c r="D48" s="14" t="s">
        <v>53</v>
      </c>
      <c r="E48" s="3" t="s">
        <v>54</v>
      </c>
      <c r="F48" s="27">
        <v>44340</v>
      </c>
      <c r="G48" s="19">
        <v>44370</v>
      </c>
      <c r="H48" s="28">
        <f t="shared" si="1"/>
        <v>1</v>
      </c>
      <c r="I48" s="3">
        <v>0</v>
      </c>
      <c r="J48" s="21">
        <v>0</v>
      </c>
      <c r="K48" s="3" t="s">
        <v>38</v>
      </c>
      <c r="L48" s="3" t="s">
        <v>33</v>
      </c>
      <c r="M48" s="27">
        <v>44288</v>
      </c>
      <c r="N48" s="10"/>
      <c r="O48" s="29">
        <v>0</v>
      </c>
      <c r="P48" s="25">
        <v>0</v>
      </c>
      <c r="Q48" s="14">
        <f t="shared" si="2"/>
        <v>0</v>
      </c>
    </row>
    <row r="49" spans="2:17">
      <c r="B49" s="14">
        <v>42</v>
      </c>
      <c r="C49" s="1" t="s">
        <v>52</v>
      </c>
      <c r="D49" s="14" t="s">
        <v>53</v>
      </c>
      <c r="E49" s="3" t="s">
        <v>54</v>
      </c>
      <c r="F49" s="27">
        <v>44341</v>
      </c>
      <c r="G49" s="19">
        <v>44371</v>
      </c>
      <c r="H49" s="28">
        <f t="shared" si="1"/>
        <v>1</v>
      </c>
      <c r="I49" s="3">
        <v>1</v>
      </c>
      <c r="J49" s="21">
        <v>0</v>
      </c>
      <c r="K49" s="3" t="s">
        <v>34</v>
      </c>
      <c r="L49" s="3" t="s">
        <v>35</v>
      </c>
      <c r="M49" s="27">
        <v>44289</v>
      </c>
      <c r="N49" s="10"/>
      <c r="O49" s="29">
        <v>0</v>
      </c>
      <c r="P49" s="25">
        <v>0</v>
      </c>
      <c r="Q49" s="14">
        <f t="shared" si="2"/>
        <v>0</v>
      </c>
    </row>
    <row r="50" spans="2:17">
      <c r="B50" s="14">
        <v>43</v>
      </c>
      <c r="C50" s="1" t="s">
        <v>52</v>
      </c>
      <c r="D50" s="14" t="s">
        <v>53</v>
      </c>
      <c r="E50" s="3" t="s">
        <v>54</v>
      </c>
      <c r="F50" s="27">
        <v>44342</v>
      </c>
      <c r="G50" s="19">
        <v>44372</v>
      </c>
      <c r="H50" s="28">
        <f t="shared" si="1"/>
        <v>1</v>
      </c>
      <c r="I50" s="3">
        <v>1</v>
      </c>
      <c r="J50" s="21">
        <v>0</v>
      </c>
      <c r="K50" s="3" t="s">
        <v>40</v>
      </c>
      <c r="L50" s="3" t="s">
        <v>33</v>
      </c>
      <c r="M50" s="27">
        <v>44290</v>
      </c>
      <c r="N50" s="10"/>
      <c r="O50" s="29">
        <v>0</v>
      </c>
      <c r="P50" s="25">
        <v>0</v>
      </c>
      <c r="Q50" s="14">
        <f t="shared" si="2"/>
        <v>0</v>
      </c>
    </row>
    <row r="51" spans="2:17">
      <c r="B51" s="14">
        <v>44</v>
      </c>
      <c r="C51" s="1" t="s">
        <v>52</v>
      </c>
      <c r="D51" s="14" t="s">
        <v>53</v>
      </c>
      <c r="E51" s="3" t="s">
        <v>54</v>
      </c>
      <c r="F51" s="27">
        <v>44343</v>
      </c>
      <c r="G51" s="19">
        <v>44373</v>
      </c>
      <c r="H51" s="28">
        <f t="shared" si="1"/>
        <v>1</v>
      </c>
      <c r="I51" s="3">
        <v>1</v>
      </c>
      <c r="J51" s="21">
        <v>0</v>
      </c>
      <c r="K51" s="3" t="s">
        <v>55</v>
      </c>
      <c r="L51" s="3" t="s">
        <v>35</v>
      </c>
      <c r="M51" s="27">
        <v>44291</v>
      </c>
      <c r="N51" s="3"/>
      <c r="O51" s="29">
        <v>0</v>
      </c>
      <c r="P51" s="25">
        <v>0</v>
      </c>
      <c r="Q51" s="14">
        <f t="shared" si="2"/>
        <v>0</v>
      </c>
    </row>
    <row r="52" spans="2:17">
      <c r="B52" s="9"/>
    </row>
    <row r="53" spans="2:17" ht="12" customHeight="1"/>
  </sheetData>
  <mergeCells count="1">
    <mergeCell ref="B1:R1"/>
  </mergeCells>
  <conditionalFormatting sqref="N8:N51">
    <cfRule type="cellIs" dxfId="12" priority="5" operator="lessThan">
      <formula>0</formula>
    </cfRule>
    <cfRule type="cellIs" dxfId="11" priority="6" operator="greaterThan">
      <formula>0</formula>
    </cfRule>
  </conditionalFormatting>
  <conditionalFormatting sqref="Q8:Q51">
    <cfRule type="cellIs" dxfId="10" priority="3" operator="lessThan">
      <formula>0</formula>
    </cfRule>
    <cfRule type="cellIs" dxfId="9" priority="4" operator="greaterThan">
      <formula>0</formula>
    </cfRule>
  </conditionalFormatting>
  <conditionalFormatting sqref="J8:J5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  <cfRule type="dataBar" priority="17">
      <dataBar>
        <cfvo type="min"/>
        <cfvo type="max"/>
        <color theme="0"/>
      </dataBar>
    </cfRule>
    <cfRule type="dataBar" priority="18">
      <dataBar>
        <cfvo type="min"/>
        <cfvo type="max"/>
        <color theme="0"/>
      </dataBar>
    </cfRule>
    <cfRule type="colorScale" priority="19">
      <colorScale>
        <cfvo type="min"/>
        <cfvo type="max"/>
        <color rgb="FFF8696B"/>
        <color rgb="FF63BE7B"/>
      </colorScale>
    </cfRule>
    <cfRule type="dataBar" priority="20">
      <dataBar>
        <cfvo type="min"/>
        <cfvo type="max"/>
        <color rgb="FF33CCFF"/>
      </dataBar>
    </cfRule>
    <cfRule type="dataBar" priority="21">
      <dataBar>
        <cfvo type="min"/>
        <cfvo type="max"/>
        <color rgb="FF00FFFF"/>
      </dataBar>
    </cfRule>
    <cfRule type="dataBar" priority="22">
      <dataBar>
        <cfvo type="min"/>
        <cfvo type="max"/>
        <color rgb="FF00B0F0"/>
      </dataBar>
    </cfRule>
  </conditionalFormatting>
  <conditionalFormatting sqref="L8:L51">
    <cfRule type="cellIs" dxfId="8" priority="14" operator="equal">
      <formula>"No"</formula>
    </cfRule>
    <cfRule type="cellIs" dxfId="7" priority="15" operator="equal">
      <formula>"Yes"</formula>
    </cfRule>
  </conditionalFormatting>
  <conditionalFormatting sqref="K8:K51">
    <cfRule type="cellIs" dxfId="6" priority="7" operator="equal">
      <formula>"Control"</formula>
    </cfRule>
    <cfRule type="cellIs" dxfId="5" priority="8" operator="equal">
      <formula>"Measure"</formula>
    </cfRule>
    <cfRule type="cellIs" dxfId="4" priority="9" operator="equal">
      <formula>"Analyse"</formula>
    </cfRule>
    <cfRule type="cellIs" dxfId="3" priority="10" operator="equal">
      <formula>"Cancelled"</formula>
    </cfRule>
    <cfRule type="cellIs" dxfId="2" priority="11" operator="equal">
      <formula>"Completed"</formula>
    </cfRule>
    <cfRule type="cellIs" dxfId="1" priority="12" operator="equal">
      <formula>"Approved"</formula>
    </cfRule>
    <cfRule type="cellIs" dxfId="0" priority="13" operator="equal">
      <formula>"Not Started"</formula>
    </cfRule>
  </conditionalFormatting>
  <conditionalFormatting sqref="I8:I51">
    <cfRule type="iconSet" priority="1">
      <iconSet iconSet="3Flags" showValue="0">
        <cfvo type="percent" val="0"/>
        <cfvo type="num" val="0"/>
        <cfvo type="num" val="1"/>
      </iconSet>
    </cfRule>
  </conditionalFormatting>
  <dataValidations count="3">
    <dataValidation type="list" allowBlank="1" showInputMessage="1" showErrorMessage="1" sqref="K8:K51">
      <formula1>"Not Started,Approved,Measure,Control,Analyse,Completed,Cancelled"</formula1>
    </dataValidation>
    <dataValidation type="list" allowBlank="1" showInputMessage="1" showErrorMessage="1" sqref="L9:L51">
      <formula1>"Yes,No"</formula1>
    </dataValidation>
    <dataValidation type="list" allowBlank="1" showInputMessage="1" showErrorMessage="1" sqref="I8:I51 L8:L51">
      <formula1>$AC$1:$AC$2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"/>
  <sheetViews>
    <sheetView workbookViewId="0">
      <selection activeCell="B7" sqref="B7"/>
    </sheetView>
  </sheetViews>
  <sheetFormatPr defaultRowHeight="15"/>
  <sheetData>
    <row r="7" spans="2:2">
      <c r="B7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Soumya Ghorpade</dc:creator>
  <cp:lastModifiedBy>Eden Computers</cp:lastModifiedBy>
  <dcterms:created xsi:type="dcterms:W3CDTF">2015-06-05T18:17:20Z</dcterms:created>
  <dcterms:modified xsi:type="dcterms:W3CDTF">2024-12-16T04:22:29Z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2023-03-02T14:25:41Z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6bc91621-981a-4cf7-8339-a5696a392cb6</vt:lpwstr>
  </property>
  <property fmtid="{D5CDD505-2E9C-101B-9397-08002B2CF9AE}" pid="7" name="MSIP_Label_defa4170-0d19-0005-0004-bc88714345d2_ActionId">
    <vt:lpwstr>31d19f6e-3d22-49b0-9dc4-cc11cef303c9</vt:lpwstr>
  </property>
  <property fmtid="{D5CDD505-2E9C-101B-9397-08002B2CF9AE}" pid="8" name="MSIP_Label_defa4170-0d19-0005-0004-bc88714345d2_ContentBits">
    <vt:lpwstr>0</vt:lpwstr>
  </property>
</Properties>
</file>