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CDC74521-E844-4011-AA72-9FA6C1EA7D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ileage Log and Expense Report" sheetId="1" r:id="rId1"/>
  </sheets>
  <definedNames>
    <definedName name="ColumnTitle1">Expense[[#Headers],[Date]]</definedName>
    <definedName name="Mileage_Total">Expense[[#Totals],[Mileage]]</definedName>
    <definedName name="_xlnm.Print_Titles" localSheetId="0">'Mileage Log and Expense Report'!$8:$8</definedName>
    <definedName name="Reimbursement_Total">Expense[[#Totals],[Reimbursement]]</definedName>
    <definedName name="RowTitleRegion1..C6">'Mileage Log and Expense Report'!$B$3</definedName>
    <definedName name="RowTitleRegion2..E6">'Mileage Log and Expense Report'!$D$3</definedName>
  </definedNames>
  <calcPr calcId="191029"/>
</workbook>
</file>

<file path=xl/calcChain.xml><?xml version="1.0" encoding="utf-8"?>
<calcChain xmlns="http://schemas.openxmlformats.org/spreadsheetml/2006/main">
  <c r="I16" i="1" l="1"/>
  <c r="I12" i="1"/>
  <c r="H19" i="1"/>
  <c r="I19" i="1" s="1"/>
  <c r="H18" i="1"/>
  <c r="I18" i="1" s="1"/>
  <c r="H17" i="1"/>
  <c r="I17" i="1" s="1"/>
  <c r="H16" i="1"/>
  <c r="H15" i="1"/>
  <c r="I15" i="1" s="1"/>
  <c r="H14" i="1"/>
  <c r="I14" i="1" s="1"/>
  <c r="H13" i="1"/>
  <c r="I13" i="1" s="1"/>
  <c r="H12" i="1"/>
  <c r="H11" i="1"/>
  <c r="I11" i="1" s="1"/>
  <c r="H10" i="1"/>
  <c r="I10" i="1" s="1"/>
  <c r="H9" i="1"/>
  <c r="I9" i="1" s="1"/>
  <c r="E4" i="1" l="1"/>
  <c r="H20" i="1" l="1"/>
  <c r="E5" i="1" s="1"/>
  <c r="I20" i="1"/>
  <c r="E6" i="1" s="1"/>
</calcChain>
</file>

<file path=xl/sharedStrings.xml><?xml version="1.0" encoding="utf-8"?>
<sst xmlns="http://schemas.openxmlformats.org/spreadsheetml/2006/main" count="24" uniqueCount="21">
  <si>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</si>
  <si>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</si>
  <si>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</si>
  <si>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</si>
  <si>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</si>
  <si>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</si>
  <si>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</si>
  <si>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</si>
  <si>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</si>
  <si>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</si>
  <si>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</si>
  <si>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</si>
  <si>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</si>
  <si>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</si>
  <si>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</si>
  <si>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</si>
  <si>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</si>
  <si>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</si>
  <si>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</si>
  <si>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</si>
  <si>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Mileage Log and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</si>
</sst>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8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  <font>
      <b/>
      <sz val="18"/>
      <color rgb="FF002060"/>
      <name val="Arial"/>
      <family val="2"/>
      <scheme val="major"/>
    </font>
    <font>
      <sz val="11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>
      <alignment wrapText="1"/>
    </xf>
    <xf numFmtId="43" fontId="2" fillId="0" borderId="0" applyFill="0" applyBorder="0" applyAlignment="0" applyProtection="0"/>
    <xf numFmtId="41" fontId="2" fillId="0" borderId="0" applyFill="0" applyBorder="0" applyAlignment="0" applyProtection="0"/>
    <xf numFmtId="164" fontId="2" fillId="0" borderId="0" applyFont="0" applyFill="0" applyBorder="0" applyProtection="0">
      <alignment horizontal="right"/>
    </xf>
    <xf numFmtId="42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13">
    <xf numFmtId="0" fontId="0" fillId="0" borderId="0" xfId="0">
      <alignment wrapText="1"/>
    </xf>
    <xf numFmtId="0" fontId="3" fillId="0" borderId="0" xfId="7">
      <alignment horizontal="right" indent="1"/>
    </xf>
    <xf numFmtId="0" fontId="3" fillId="0" borderId="1" xfId="8" applyAlignment="1">
      <alignment wrapText="1"/>
    </xf>
    <xf numFmtId="14" fontId="5" fillId="0" borderId="0" xfId="9" applyFill="1">
      <alignment horizontal="center"/>
    </xf>
    <xf numFmtId="0" fontId="3" fillId="0" borderId="0" xfId="11" applyFill="1">
      <alignment horizontal="center"/>
    </xf>
    <xf numFmtId="1" fontId="0" fillId="0" borderId="0" xfId="14" applyFont="1" applyFill="1" applyBorder="1">
      <alignment wrapText="1"/>
    </xf>
    <xf numFmtId="1" fontId="3" fillId="0" borderId="1" xfId="14" applyFont="1" applyBorder="1" applyAlignment="1">
      <alignment wrapText="1"/>
    </xf>
    <xf numFmtId="164" fontId="3" fillId="0" borderId="1" xfId="3" applyFont="1" applyBorder="1">
      <alignment horizontal="right"/>
    </xf>
    <xf numFmtId="0" fontId="3" fillId="0" borderId="1" xfId="10" applyFont="1" applyBorder="1">
      <alignment horizontal="right" wrapText="1"/>
    </xf>
    <xf numFmtId="164" fontId="0" fillId="0" borderId="0" xfId="3" applyFont="1" applyFill="1" applyBorder="1">
      <alignment horizontal="right"/>
    </xf>
    <xf numFmtId="0" fontId="0" fillId="0" borderId="0" xfId="10" applyFont="1" applyFill="1" applyBorder="1">
      <alignment horizontal="right" wrapText="1"/>
    </xf>
    <xf numFmtId="0" fontId="6" fillId="0" borderId="0" xfId="6" applyFont="1">
      <alignment horizontal="left" indent="1"/>
    </xf>
    <xf numFmtId="0" fontId="7" fillId="0" borderId="0" xfId="0" applyFont="1">
      <alignment wrapText="1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 xr:uid="{00000000-0005-0000-0000-000004000000}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 xr:uid="{00000000-0005-0000-0000-000009000000}"/>
    <cellStyle name="Mileage" xfId="14" xr:uid="{00000000-0005-0000-0000-00000A000000}"/>
    <cellStyle name="Normal" xfId="0" builtinId="0" customBuiltin="1"/>
    <cellStyle name="Percent" xfId="5" builtinId="5" customBuiltin="1"/>
    <cellStyle name="Right align" xfId="10" xr:uid="{00000000-0005-0000-0000-00000D000000}"/>
    <cellStyle name="Title" xfId="6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" displayName="Expense" ref="B8:I20" totalsRowCount="1" headerRowCellStyle="Heading 2">
  <autoFilter ref="B8:I19" xr:uid="{00000000-0009-0000-0100-000001000000}"/>
  <tableColumns count="8">
    <tableColumn id="1" xr3:uid="{00000000-0010-0000-0000-000001000000}" name="Date" dataDxfId="7" dataCellStyle="Date"/>
    <tableColumn id="2" xr3:uid="{00000000-0010-0000-0000-000002000000}" name="Starting Location" totalsRowDxfId="6"/>
    <tableColumn id="3" xr3:uid="{00000000-0010-0000-0000-000003000000}" name="Destination" totalsRowDxfId="5"/>
    <tableColumn id="4" xr3:uid="{00000000-0010-0000-0000-000004000000}" name="Description/Notes" totalsRowDxfId="4"/>
    <tableColumn id="5" xr3:uid="{00000000-0010-0000-0000-000005000000}" name="Odometer Start" totalsRowDxfId="3"/>
    <tableColumn id="6" xr3:uid="{00000000-0010-0000-0000-000006000000}" name="Odometer End" totalsRowLabel="Totals" totalsRowDxfId="2" dataCellStyle="Right align"/>
    <tableColumn id="7" xr3:uid="{00000000-0010-0000-0000-000007000000}" name="Mileage" totalsRowFunction="sum" totalsRowDxfId="1" dataCellStyle="Mileage">
      <calculatedColumnFormula>IFERROR(IF(OR(ISBLANK(F9),ISBLANK(G9)),0,G9-F9), "")</calculatedColumnFormula>
    </tableColumn>
    <tableColumn id="8" xr3:uid="{00000000-0010-0000-0000-000008000000}" name="Reimbursement" totalsRowFunction="sum" totalsRowDxfId="0" dataCellStyle="Currency">
      <calculatedColumnFormula>IFERROR(H9*$E$3,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0"/>
  <sheetViews>
    <sheetView showGridLines="0" tabSelected="1" zoomScale="60" zoomScaleNormal="60" workbookViewId="0">
      <pane ySplit="8" topLeftCell="A9" activePane="bottomLeft" state="frozenSplit"/>
      <selection pane="bottomLeft" activeCell="F4" sqref="F4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s="12" customFormat="1" ht="37.5" customHeight="1" x14ac:dyDescent="0.35">
      <c r="B1" s="11" t="s">
        <v>20</v>
      </c>
    </row>
    <row r="2" spans="2:9" ht="15" customHeight="1" x14ac:dyDescent="0.2"/>
    <row r="3" spans="2:9" ht="30" customHeight="1" x14ac:dyDescent="0.25">
      <c r="B3" s="1" t="s">
        <v>0</v>
      </c>
      <c r="C3" s="2"/>
      <c r="D3" s="1" t="s">
        <v>16</v>
      </c>
      <c r="E3" s="7">
        <v>0.27</v>
      </c>
    </row>
    <row r="4" spans="2:9" ht="30" customHeight="1" x14ac:dyDescent="0.25">
      <c r="B4" s="1" t="s">
        <v>1</v>
      </c>
      <c r="C4" s="2"/>
      <c r="D4" s="1" t="s">
        <v>11</v>
      </c>
      <c r="E4" s="8" t="str">
        <f>"From "&amp;TEXT(MIN(B9:B19),"m/d/yy")&amp;" to "&amp;TEXT(MAX(B9:B19),"m/d/yy")</f>
        <v>From 5/9/18 to 5/9/18</v>
      </c>
    </row>
    <row r="5" spans="2:9" ht="30" customHeight="1" x14ac:dyDescent="0.25">
      <c r="B5" s="1" t="s">
        <v>18</v>
      </c>
      <c r="C5" s="2"/>
      <c r="D5" s="1" t="s">
        <v>6</v>
      </c>
      <c r="E5" s="6">
        <f>Mileage_Total</f>
        <v>10</v>
      </c>
    </row>
    <row r="6" spans="2:9" ht="30" customHeight="1" x14ac:dyDescent="0.25">
      <c r="B6" s="1" t="s">
        <v>17</v>
      </c>
      <c r="C6" s="2"/>
      <c r="D6" s="1" t="s">
        <v>9</v>
      </c>
      <c r="E6" s="7">
        <f>Reimbursement_Total</f>
        <v>2.7</v>
      </c>
    </row>
    <row r="7" spans="2:9" ht="15" customHeight="1" x14ac:dyDescent="0.2"/>
    <row r="8" spans="2:9" ht="30" customHeight="1" x14ac:dyDescent="0.25">
      <c r="B8" s="4" t="s">
        <v>10</v>
      </c>
      <c r="C8" s="4" t="s">
        <v>3</v>
      </c>
      <c r="D8" s="4" t="s">
        <v>2</v>
      </c>
      <c r="E8" s="4" t="s">
        <v>15</v>
      </c>
      <c r="F8" s="4" t="s">
        <v>4</v>
      </c>
      <c r="G8" s="4" t="s">
        <v>5</v>
      </c>
      <c r="H8" s="4" t="s">
        <v>8</v>
      </c>
      <c r="I8" s="4" t="s">
        <v>7</v>
      </c>
    </row>
    <row r="9" spans="2:9" ht="30" customHeight="1" x14ac:dyDescent="0.2">
      <c r="B9" s="3">
        <v>43229</v>
      </c>
      <c r="C9" t="s">
        <v>12</v>
      </c>
      <c r="D9" t="s">
        <v>14</v>
      </c>
      <c r="E9" t="s">
        <v>13</v>
      </c>
      <c r="F9">
        <v>36098</v>
      </c>
      <c r="G9">
        <v>36103</v>
      </c>
      <c r="H9" s="5">
        <f>IFERROR(IF(OR(ISBLANK(F9),ISBLANK(G9)),0,G9-F9), "")</f>
        <v>5</v>
      </c>
      <c r="I9" s="9">
        <f>IFERROR(H9*$E$3, "")</f>
        <v>1.35</v>
      </c>
    </row>
    <row r="10" spans="2:9" ht="30" customHeight="1" x14ac:dyDescent="0.2">
      <c r="B10" s="3">
        <v>43229</v>
      </c>
      <c r="C10" t="s">
        <v>14</v>
      </c>
      <c r="D10" t="s">
        <v>12</v>
      </c>
      <c r="E10" t="s">
        <v>13</v>
      </c>
      <c r="F10">
        <v>36103</v>
      </c>
      <c r="G10">
        <v>36108</v>
      </c>
      <c r="H10" s="5">
        <f t="shared" ref="H10:H19" si="0">IFERROR(IF(OR(ISBLANK(F10),ISBLANK(G10)),0,G10-F10), "")</f>
        <v>5</v>
      </c>
      <c r="I10" s="9">
        <f t="shared" ref="I10:I19" si="1">IFERROR(H10*$E$3, "")</f>
        <v>1.35</v>
      </c>
    </row>
    <row r="11" spans="2:9" ht="30" customHeight="1" x14ac:dyDescent="0.2">
      <c r="B11" s="3"/>
      <c r="H11" s="5">
        <f t="shared" si="0"/>
        <v>0</v>
      </c>
      <c r="I11" s="9">
        <f t="shared" si="1"/>
        <v>0</v>
      </c>
    </row>
    <row r="12" spans="2:9" ht="30" customHeight="1" x14ac:dyDescent="0.2">
      <c r="B12" s="3"/>
      <c r="H12" s="5">
        <f t="shared" si="0"/>
        <v>0</v>
      </c>
      <c r="I12" s="9">
        <f t="shared" si="1"/>
        <v>0</v>
      </c>
    </row>
    <row r="13" spans="2:9" ht="30" customHeight="1" x14ac:dyDescent="0.2">
      <c r="B13" s="3"/>
      <c r="H13" s="5">
        <f t="shared" si="0"/>
        <v>0</v>
      </c>
      <c r="I13" s="9">
        <f t="shared" si="1"/>
        <v>0</v>
      </c>
    </row>
    <row r="14" spans="2:9" ht="30" customHeight="1" x14ac:dyDescent="0.2">
      <c r="B14" s="3"/>
      <c r="H14" s="5">
        <f t="shared" si="0"/>
        <v>0</v>
      </c>
      <c r="I14" s="9">
        <f t="shared" si="1"/>
        <v>0</v>
      </c>
    </row>
    <row r="15" spans="2:9" ht="30" customHeight="1" x14ac:dyDescent="0.2">
      <c r="B15" s="3"/>
      <c r="H15" s="5">
        <f t="shared" si="0"/>
        <v>0</v>
      </c>
      <c r="I15" s="9">
        <f t="shared" si="1"/>
        <v>0</v>
      </c>
    </row>
    <row r="16" spans="2:9" ht="30" customHeight="1" x14ac:dyDescent="0.2">
      <c r="B16" s="3"/>
      <c r="H16" s="5">
        <f t="shared" si="0"/>
        <v>0</v>
      </c>
      <c r="I16" s="9">
        <f t="shared" si="1"/>
        <v>0</v>
      </c>
    </row>
    <row r="17" spans="2:9" ht="30" customHeight="1" x14ac:dyDescent="0.2">
      <c r="B17" s="3"/>
      <c r="H17" s="5">
        <f t="shared" si="0"/>
        <v>0</v>
      </c>
      <c r="I17" s="9">
        <f t="shared" si="1"/>
        <v>0</v>
      </c>
    </row>
    <row r="18" spans="2:9" ht="30" customHeight="1" x14ac:dyDescent="0.2">
      <c r="B18" s="3"/>
      <c r="H18" s="5">
        <f t="shared" si="0"/>
        <v>0</v>
      </c>
      <c r="I18" s="9">
        <f t="shared" si="1"/>
        <v>0</v>
      </c>
    </row>
    <row r="19" spans="2:9" ht="30" customHeight="1" x14ac:dyDescent="0.2">
      <c r="B19" s="3"/>
      <c r="H19" s="5">
        <f t="shared" si="0"/>
        <v>0</v>
      </c>
      <c r="I19" s="9">
        <f t="shared" si="1"/>
        <v>0</v>
      </c>
    </row>
    <row r="20" spans="2:9" ht="30" customHeight="1" x14ac:dyDescent="0.2">
      <c r="G20" s="10" t="s">
        <v>19</v>
      </c>
      <c r="H20">
        <f>SUBTOTAL(109,Expense[Mileage])</f>
        <v>10</v>
      </c>
      <c r="I20" s="9">
        <f>SUBTOTAL(109,Expense[Reimbursement])</f>
        <v>2.7</v>
      </c>
    </row>
  </sheetData>
  <phoneticPr fontId="1" type="noConversion"/>
  <dataValidations count="26">
    <dataValidation allowBlank="1" showInputMessage="1" showErrorMessage="1" prompt="Use this Mileage Log and Expense Report to calculate total reimbursement" sqref="A1" xr:uid="{00000000-0002-0000-0000-000000000000}"/>
    <dataValidation allowBlank="1" showInputMessage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</dataValidations>
  <printOptions horizontalCentered="1"/>
  <pageMargins left="0.25" right="0.25" top="0.75" bottom="0.75" header="0.3" footer="0.3"/>
  <pageSetup scale="64" fitToHeight="0" orientation="landscape" r:id="rId1"/>
  <headerFooter differentFirst="1"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Mileage Log and Expense Report</vt:lpstr>
      <vt:lpstr>ColumnTitle1</vt:lpstr>
      <vt:lpstr>Mileage_Total</vt:lpstr>
      <vt:lpstr>'Mileage Log and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John Michaloudis</dc:creator>
  <cp:lastModifiedBy>Dwarka Dipoo</cp:lastModifiedBy>
  <dcterms:created xsi:type="dcterms:W3CDTF">2017-01-11T08:01:48Z</dcterms:created>
  <dcterms:modified xsi:type="dcterms:W3CDTF">2023-01-31T19:47:01Z</dcterms:modified>
</cp:coreProperties>
</file>